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uto Loan Calculato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6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color rgb="00FFFFFF"/>
      <sz val="12"/>
    </font>
    <font>
      <b val="1"/>
    </font>
    <font>
      <b val="1"/>
      <color rgb="00FFFFFF"/>
    </font>
    <font>
      <b val="1"/>
      <color rgb="00FFFFFF"/>
      <sz val="11"/>
    </font>
  </fonts>
  <fills count="7">
    <fill>
      <patternFill/>
    </fill>
    <fill>
      <patternFill patternType="gray125"/>
    </fill>
    <fill>
      <patternFill patternType="solid">
        <fgColor rgb="00203864"/>
        <bgColor rgb="00203864"/>
      </patternFill>
    </fill>
    <fill>
      <patternFill patternType="solid">
        <fgColor rgb="004472C4"/>
        <bgColor rgb="004472C4"/>
      </patternFill>
    </fill>
    <fill>
      <patternFill patternType="solid">
        <fgColor rgb="00FFF2CC"/>
        <bgColor rgb="00FFF2CC"/>
      </patternFill>
    </fill>
    <fill>
      <patternFill patternType="solid">
        <fgColor rgb="00E7E6E6"/>
        <bgColor rgb="00E7E6E6"/>
      </patternFill>
    </fill>
    <fill>
      <patternFill patternType="solid">
        <fgColor rgb="00C65911"/>
        <bgColor rgb="00C65911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pivotButton="0" quotePrefix="0" xfId="0"/>
    <xf numFmtId="0" fontId="3" fillId="0" borderId="0" pivotButton="0" quotePrefix="0" xfId="0"/>
    <xf numFmtId="164" fontId="0" fillId="5" borderId="1" pivotButton="0" quotePrefix="0" xfId="0"/>
    <xf numFmtId="2" fontId="0" fillId="5" borderId="1" pivotButton="0" quotePrefix="0" xfId="0"/>
    <xf numFmtId="0" fontId="4" fillId="6" borderId="0" pivotButton="0" quotePrefix="0" xfId="0"/>
    <xf numFmtId="164" fontId="3" fillId="4" borderId="0" pivotButton="0" quotePrefix="0" xfId="0"/>
    <xf numFmtId="1" fontId="0" fillId="5" borderId="1" pivotButton="0" quotePrefix="0" xfId="0"/>
    <xf numFmtId="1" fontId="3" fillId="4" borderId="1" pivotButton="0" quotePrefix="0" xfId="0"/>
    <xf numFmtId="164" fontId="3" fillId="4" borderId="1" pivotButton="0" quotePrefix="0" xfId="0"/>
    <xf numFmtId="0" fontId="5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/>
    </xf>
    <xf numFmtId="164" fontId="0" fillId="0" borderId="1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85"/>
  <sheetViews>
    <sheetView workbookViewId="0">
      <selection pane="bottomLeft"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18" customWidth="1" min="4" max="4"/>
    <col width="18" customWidth="1" min="5" max="5"/>
    <col width="20" customWidth="1" min="6" max="6"/>
  </cols>
  <sheetData>
    <row r="1" ht="25" customHeight="1">
      <c r="A1" s="1" t="inlineStr">
        <is>
          <t>AUTO LOAN CALCULATOR WITH AMORTIZATION SCHEDULE</t>
        </is>
      </c>
    </row>
    <row r="3">
      <c r="A3" s="2" t="inlineStr">
        <is>
          <t>LOAN DETAILS - INPUT SECTION</t>
        </is>
      </c>
    </row>
    <row r="5">
      <c r="A5" s="3" t="inlineStr">
        <is>
          <t>Vehicle Price</t>
        </is>
      </c>
      <c r="B5" s="4" t="n">
        <v>25000</v>
      </c>
      <c r="C5" t="inlineStr">
        <is>
          <t>Enter the total price of the vehicle</t>
        </is>
      </c>
    </row>
    <row r="6">
      <c r="A6" s="3" t="inlineStr">
        <is>
          <t>Down Payment</t>
        </is>
      </c>
      <c r="B6" s="4" t="n">
        <v>5000</v>
      </c>
      <c r="C6" t="inlineStr">
        <is>
          <t>Amount paid upfront</t>
        </is>
      </c>
    </row>
    <row r="7">
      <c r="A7" s="3" t="inlineStr">
        <is>
          <t>Trade-In Value</t>
        </is>
      </c>
      <c r="B7" s="4" t="n">
        <v>0</v>
      </c>
      <c r="C7" t="inlineStr">
        <is>
          <t>Value of your trade-in vehicle</t>
        </is>
      </c>
    </row>
    <row r="8">
      <c r="A8" s="3" t="inlineStr">
        <is>
          <t>Sales Tax Rate (%)</t>
        </is>
      </c>
      <c r="B8" s="5" t="n">
        <v>7.5</v>
      </c>
      <c r="C8" t="inlineStr">
        <is>
          <t>Sales tax percentage</t>
        </is>
      </c>
    </row>
    <row r="9">
      <c r="A9" s="3" t="inlineStr">
        <is>
          <t>Other Fees</t>
        </is>
      </c>
      <c r="B9" s="4" t="n">
        <v>500</v>
      </c>
      <c r="C9" t="inlineStr">
        <is>
          <t>Registration, documentation fees, etc.</t>
        </is>
      </c>
    </row>
    <row r="11">
      <c r="A11" s="6" t="inlineStr">
        <is>
          <t>Loan Amount</t>
        </is>
      </c>
      <c r="B11" s="7">
        <f>B5-B6-B7+(B5-B6-B7)*B8/100+B9</f>
        <v/>
      </c>
      <c r="C11" t="inlineStr">
        <is>
          <t>Calculated automatically</t>
        </is>
      </c>
    </row>
    <row r="13">
      <c r="A13" s="3" t="inlineStr">
        <is>
          <t>Annual Interest Rate (%)</t>
        </is>
      </c>
      <c r="B13" s="5" t="n">
        <v>5.5</v>
      </c>
      <c r="C13" t="inlineStr">
        <is>
          <t>APR for the loan</t>
        </is>
      </c>
    </row>
    <row r="14">
      <c r="A14" s="3" t="inlineStr">
        <is>
          <t>Loan Term (Years)</t>
        </is>
      </c>
      <c r="B14" s="8" t="n">
        <v>5</v>
      </c>
      <c r="C14" t="inlineStr">
        <is>
          <t>Duration of the loan</t>
        </is>
      </c>
    </row>
    <row r="16">
      <c r="A16" s="2" t="inlineStr">
        <is>
          <t>PAYMENT SUMMARY</t>
        </is>
      </c>
    </row>
    <row r="18">
      <c r="A18" s="3" t="inlineStr">
        <is>
          <t>Number of Payments</t>
        </is>
      </c>
      <c r="B18" s="9">
        <f>B14*12</f>
        <v/>
      </c>
      <c r="C18" t="inlineStr">
        <is>
          <t>Total number of monthly payments</t>
        </is>
      </c>
    </row>
    <row r="19">
      <c r="A19" s="3" t="inlineStr">
        <is>
          <t>Monthly Payment</t>
        </is>
      </c>
      <c r="B19" s="10">
        <f>PMT(B13/100/12,B18,-B11)</f>
        <v/>
      </c>
      <c r="C19" t="inlineStr">
        <is>
          <t>Principal + Interest per month</t>
        </is>
      </c>
    </row>
    <row r="20">
      <c r="A20" s="3" t="inlineStr">
        <is>
          <t>Total Amount Paid</t>
        </is>
      </c>
      <c r="B20" s="10">
        <f>B19*B18</f>
        <v/>
      </c>
      <c r="C20" t="inlineStr">
        <is>
          <t>Total of all payments</t>
        </is>
      </c>
    </row>
    <row r="21">
      <c r="A21" s="3" t="inlineStr">
        <is>
          <t>Total Interest Paid</t>
        </is>
      </c>
      <c r="B21" s="10">
        <f>B20-B11</f>
        <v/>
      </c>
      <c r="C21" t="inlineStr">
        <is>
          <t>Interest over life of loan</t>
        </is>
      </c>
    </row>
    <row r="23">
      <c r="A23" s="2" t="inlineStr">
        <is>
          <t>AMORTIZATION SCHEDULE</t>
        </is>
      </c>
    </row>
    <row r="25" ht="30" customHeight="1">
      <c r="A25" s="11" t="inlineStr">
        <is>
          <t>Payment #</t>
        </is>
      </c>
      <c r="B25" s="11" t="inlineStr">
        <is>
          <t>Payment Amount</t>
        </is>
      </c>
      <c r="C25" s="11" t="inlineStr">
        <is>
          <t>Principal</t>
        </is>
      </c>
      <c r="D25" s="11" t="inlineStr">
        <is>
          <t>Interest</t>
        </is>
      </c>
      <c r="E25" s="11" t="inlineStr">
        <is>
          <t>Balance</t>
        </is>
      </c>
      <c r="F25" s="11" t="inlineStr">
        <is>
          <t>Cumulative Interest</t>
        </is>
      </c>
    </row>
    <row r="26">
      <c r="A26" s="12" t="n">
        <v>1</v>
      </c>
      <c r="B26" s="13">
        <f>IF(A26&lt;=$B$18,$B$19,"")</f>
        <v/>
      </c>
      <c r="C26" s="13">
        <f>IF(A26&lt;=$B$18,PPMT($B$13/100/12,A26,$B$18,-$B$11),"")</f>
        <v/>
      </c>
      <c r="D26" s="13">
        <f>IF(A26&lt;=$B$18,IPMT($B$13/100/12,A26,$B$18,-$B$11),"")</f>
        <v/>
      </c>
      <c r="E26" s="13">
        <f>IF(A26&lt;=$B$18,$B$11-C26,"")</f>
        <v/>
      </c>
      <c r="F26" s="13">
        <f>IF(A26&lt;=$B$18,D26,"")</f>
        <v/>
      </c>
    </row>
    <row r="27">
      <c r="A27" s="12" t="n">
        <v>2</v>
      </c>
      <c r="B27" s="13">
        <f>IF(A27&lt;=$B$18,$B$19,"")</f>
        <v/>
      </c>
      <c r="C27" s="13">
        <f>IF(A27&lt;=$B$18,PPMT($B$13/100/12,A27,$B$18,-$B$11),"")</f>
        <v/>
      </c>
      <c r="D27" s="13">
        <f>IF(A27&lt;=$B$18,IPMT($B$13/100/12,A27,$B$18,-$B$11),"")</f>
        <v/>
      </c>
      <c r="E27" s="13">
        <f>IF(A27&lt;=$B$18,E26-C27,"")</f>
        <v/>
      </c>
      <c r="F27" s="13">
        <f>IF(A27&lt;=$B$18,F26+D27,"")</f>
        <v/>
      </c>
    </row>
    <row r="28">
      <c r="A28" s="12" t="n">
        <v>3</v>
      </c>
      <c r="B28" s="13">
        <f>IF(A28&lt;=$B$18,$B$19,"")</f>
        <v/>
      </c>
      <c r="C28" s="13">
        <f>IF(A28&lt;=$B$18,PPMT($B$13/100/12,A28,$B$18,-$B$11),"")</f>
        <v/>
      </c>
      <c r="D28" s="13">
        <f>IF(A28&lt;=$B$18,IPMT($B$13/100/12,A28,$B$18,-$B$11),"")</f>
        <v/>
      </c>
      <c r="E28" s="13">
        <f>IF(A28&lt;=$B$18,E27-C28,"")</f>
        <v/>
      </c>
      <c r="F28" s="13">
        <f>IF(A28&lt;=$B$18,F27+D28,"")</f>
        <v/>
      </c>
    </row>
    <row r="29">
      <c r="A29" s="12" t="n">
        <v>4</v>
      </c>
      <c r="B29" s="13">
        <f>IF(A29&lt;=$B$18,$B$19,"")</f>
        <v/>
      </c>
      <c r="C29" s="13">
        <f>IF(A29&lt;=$B$18,PPMT($B$13/100/12,A29,$B$18,-$B$11),"")</f>
        <v/>
      </c>
      <c r="D29" s="13">
        <f>IF(A29&lt;=$B$18,IPMT($B$13/100/12,A29,$B$18,-$B$11),"")</f>
        <v/>
      </c>
      <c r="E29" s="13">
        <f>IF(A29&lt;=$B$18,E28-C29,"")</f>
        <v/>
      </c>
      <c r="F29" s="13">
        <f>IF(A29&lt;=$B$18,F28+D29,"")</f>
        <v/>
      </c>
    </row>
    <row r="30">
      <c r="A30" s="12" t="n">
        <v>5</v>
      </c>
      <c r="B30" s="13">
        <f>IF(A30&lt;=$B$18,$B$19,"")</f>
        <v/>
      </c>
      <c r="C30" s="13">
        <f>IF(A30&lt;=$B$18,PPMT($B$13/100/12,A30,$B$18,-$B$11),"")</f>
        <v/>
      </c>
      <c r="D30" s="13">
        <f>IF(A30&lt;=$B$18,IPMT($B$13/100/12,A30,$B$18,-$B$11),"")</f>
        <v/>
      </c>
      <c r="E30" s="13">
        <f>IF(A30&lt;=$B$18,E29-C30,"")</f>
        <v/>
      </c>
      <c r="F30" s="13">
        <f>IF(A30&lt;=$B$18,F29+D30,"")</f>
        <v/>
      </c>
    </row>
    <row r="31">
      <c r="A31" s="12" t="n">
        <v>6</v>
      </c>
      <c r="B31" s="13">
        <f>IF(A31&lt;=$B$18,$B$19,"")</f>
        <v/>
      </c>
      <c r="C31" s="13">
        <f>IF(A31&lt;=$B$18,PPMT($B$13/100/12,A31,$B$18,-$B$11),"")</f>
        <v/>
      </c>
      <c r="D31" s="13">
        <f>IF(A31&lt;=$B$18,IPMT($B$13/100/12,A31,$B$18,-$B$11),"")</f>
        <v/>
      </c>
      <c r="E31" s="13">
        <f>IF(A31&lt;=$B$18,E30-C31,"")</f>
        <v/>
      </c>
      <c r="F31" s="13">
        <f>IF(A31&lt;=$B$18,F30+D31,"")</f>
        <v/>
      </c>
    </row>
    <row r="32">
      <c r="A32" s="12" t="n">
        <v>7</v>
      </c>
      <c r="B32" s="13">
        <f>IF(A32&lt;=$B$18,$B$19,"")</f>
        <v/>
      </c>
      <c r="C32" s="13">
        <f>IF(A32&lt;=$B$18,PPMT($B$13/100/12,A32,$B$18,-$B$11),"")</f>
        <v/>
      </c>
      <c r="D32" s="13">
        <f>IF(A32&lt;=$B$18,IPMT($B$13/100/12,A32,$B$18,-$B$11),"")</f>
        <v/>
      </c>
      <c r="E32" s="13">
        <f>IF(A32&lt;=$B$18,E31-C32,"")</f>
        <v/>
      </c>
      <c r="F32" s="13">
        <f>IF(A32&lt;=$B$18,F31+D32,"")</f>
        <v/>
      </c>
    </row>
    <row r="33">
      <c r="A33" s="12" t="n">
        <v>8</v>
      </c>
      <c r="B33" s="13">
        <f>IF(A33&lt;=$B$18,$B$19,"")</f>
        <v/>
      </c>
      <c r="C33" s="13">
        <f>IF(A33&lt;=$B$18,PPMT($B$13/100/12,A33,$B$18,-$B$11),"")</f>
        <v/>
      </c>
      <c r="D33" s="13">
        <f>IF(A33&lt;=$B$18,IPMT($B$13/100/12,A33,$B$18,-$B$11),"")</f>
        <v/>
      </c>
      <c r="E33" s="13">
        <f>IF(A33&lt;=$B$18,E32-C33,"")</f>
        <v/>
      </c>
      <c r="F33" s="13">
        <f>IF(A33&lt;=$B$18,F32+D33,"")</f>
        <v/>
      </c>
    </row>
    <row r="34">
      <c r="A34" s="12" t="n">
        <v>9</v>
      </c>
      <c r="B34" s="13">
        <f>IF(A34&lt;=$B$18,$B$19,"")</f>
        <v/>
      </c>
      <c r="C34" s="13">
        <f>IF(A34&lt;=$B$18,PPMT($B$13/100/12,A34,$B$18,-$B$11),"")</f>
        <v/>
      </c>
      <c r="D34" s="13">
        <f>IF(A34&lt;=$B$18,IPMT($B$13/100/12,A34,$B$18,-$B$11),"")</f>
        <v/>
      </c>
      <c r="E34" s="13">
        <f>IF(A34&lt;=$B$18,E33-C34,"")</f>
        <v/>
      </c>
      <c r="F34" s="13">
        <f>IF(A34&lt;=$B$18,F33+D34,"")</f>
        <v/>
      </c>
    </row>
    <row r="35">
      <c r="A35" s="12" t="n">
        <v>10</v>
      </c>
      <c r="B35" s="13">
        <f>IF(A35&lt;=$B$18,$B$19,"")</f>
        <v/>
      </c>
      <c r="C35" s="13">
        <f>IF(A35&lt;=$B$18,PPMT($B$13/100/12,A35,$B$18,-$B$11),"")</f>
        <v/>
      </c>
      <c r="D35" s="13">
        <f>IF(A35&lt;=$B$18,IPMT($B$13/100/12,A35,$B$18,-$B$11),"")</f>
        <v/>
      </c>
      <c r="E35" s="13">
        <f>IF(A35&lt;=$B$18,E34-C35,"")</f>
        <v/>
      </c>
      <c r="F35" s="13">
        <f>IF(A35&lt;=$B$18,F34+D35,"")</f>
        <v/>
      </c>
    </row>
    <row r="36">
      <c r="A36" s="12" t="n">
        <v>11</v>
      </c>
      <c r="B36" s="13">
        <f>IF(A36&lt;=$B$18,$B$19,"")</f>
        <v/>
      </c>
      <c r="C36" s="13">
        <f>IF(A36&lt;=$B$18,PPMT($B$13/100/12,A36,$B$18,-$B$11),"")</f>
        <v/>
      </c>
      <c r="D36" s="13">
        <f>IF(A36&lt;=$B$18,IPMT($B$13/100/12,A36,$B$18,-$B$11),"")</f>
        <v/>
      </c>
      <c r="E36" s="13">
        <f>IF(A36&lt;=$B$18,E35-C36,"")</f>
        <v/>
      </c>
      <c r="F36" s="13">
        <f>IF(A36&lt;=$B$18,F35+D36,"")</f>
        <v/>
      </c>
    </row>
    <row r="37">
      <c r="A37" s="12" t="n">
        <v>12</v>
      </c>
      <c r="B37" s="13">
        <f>IF(A37&lt;=$B$18,$B$19,"")</f>
        <v/>
      </c>
      <c r="C37" s="13">
        <f>IF(A37&lt;=$B$18,PPMT($B$13/100/12,A37,$B$18,-$B$11),"")</f>
        <v/>
      </c>
      <c r="D37" s="13">
        <f>IF(A37&lt;=$B$18,IPMT($B$13/100/12,A37,$B$18,-$B$11),"")</f>
        <v/>
      </c>
      <c r="E37" s="13">
        <f>IF(A37&lt;=$B$18,E36-C37,"")</f>
        <v/>
      </c>
      <c r="F37" s="13">
        <f>IF(A37&lt;=$B$18,F36+D37,"")</f>
        <v/>
      </c>
    </row>
    <row r="38">
      <c r="A38" s="12" t="n">
        <v>13</v>
      </c>
      <c r="B38" s="13">
        <f>IF(A38&lt;=$B$18,$B$19,"")</f>
        <v/>
      </c>
      <c r="C38" s="13">
        <f>IF(A38&lt;=$B$18,PPMT($B$13/100/12,A38,$B$18,-$B$11),"")</f>
        <v/>
      </c>
      <c r="D38" s="13">
        <f>IF(A38&lt;=$B$18,IPMT($B$13/100/12,A38,$B$18,-$B$11),"")</f>
        <v/>
      </c>
      <c r="E38" s="13">
        <f>IF(A38&lt;=$B$18,E37-C38,"")</f>
        <v/>
      </c>
      <c r="F38" s="13">
        <f>IF(A38&lt;=$B$18,F37+D38,"")</f>
        <v/>
      </c>
    </row>
    <row r="39">
      <c r="A39" s="12" t="n">
        <v>14</v>
      </c>
      <c r="B39" s="13">
        <f>IF(A39&lt;=$B$18,$B$19,"")</f>
        <v/>
      </c>
      <c r="C39" s="13">
        <f>IF(A39&lt;=$B$18,PPMT($B$13/100/12,A39,$B$18,-$B$11),"")</f>
        <v/>
      </c>
      <c r="D39" s="13">
        <f>IF(A39&lt;=$B$18,IPMT($B$13/100/12,A39,$B$18,-$B$11),"")</f>
        <v/>
      </c>
      <c r="E39" s="13">
        <f>IF(A39&lt;=$B$18,E38-C39,"")</f>
        <v/>
      </c>
      <c r="F39" s="13">
        <f>IF(A39&lt;=$B$18,F38+D39,"")</f>
        <v/>
      </c>
    </row>
    <row r="40">
      <c r="A40" s="12" t="n">
        <v>15</v>
      </c>
      <c r="B40" s="13">
        <f>IF(A40&lt;=$B$18,$B$19,"")</f>
        <v/>
      </c>
      <c r="C40" s="13">
        <f>IF(A40&lt;=$B$18,PPMT($B$13/100/12,A40,$B$18,-$B$11),"")</f>
        <v/>
      </c>
      <c r="D40" s="13">
        <f>IF(A40&lt;=$B$18,IPMT($B$13/100/12,A40,$B$18,-$B$11),"")</f>
        <v/>
      </c>
      <c r="E40" s="13">
        <f>IF(A40&lt;=$B$18,E39-C40,"")</f>
        <v/>
      </c>
      <c r="F40" s="13">
        <f>IF(A40&lt;=$B$18,F39+D40,"")</f>
        <v/>
      </c>
    </row>
    <row r="41">
      <c r="A41" s="12" t="n">
        <v>16</v>
      </c>
      <c r="B41" s="13">
        <f>IF(A41&lt;=$B$18,$B$19,"")</f>
        <v/>
      </c>
      <c r="C41" s="13">
        <f>IF(A41&lt;=$B$18,PPMT($B$13/100/12,A41,$B$18,-$B$11),"")</f>
        <v/>
      </c>
      <c r="D41" s="13">
        <f>IF(A41&lt;=$B$18,IPMT($B$13/100/12,A41,$B$18,-$B$11),"")</f>
        <v/>
      </c>
      <c r="E41" s="13">
        <f>IF(A41&lt;=$B$18,E40-C41,"")</f>
        <v/>
      </c>
      <c r="F41" s="13">
        <f>IF(A41&lt;=$B$18,F40+D41,"")</f>
        <v/>
      </c>
    </row>
    <row r="42">
      <c r="A42" s="12" t="n">
        <v>17</v>
      </c>
      <c r="B42" s="13">
        <f>IF(A42&lt;=$B$18,$B$19,"")</f>
        <v/>
      </c>
      <c r="C42" s="13">
        <f>IF(A42&lt;=$B$18,PPMT($B$13/100/12,A42,$B$18,-$B$11),"")</f>
        <v/>
      </c>
      <c r="D42" s="13">
        <f>IF(A42&lt;=$B$18,IPMT($B$13/100/12,A42,$B$18,-$B$11),"")</f>
        <v/>
      </c>
      <c r="E42" s="13">
        <f>IF(A42&lt;=$B$18,E41-C42,"")</f>
        <v/>
      </c>
      <c r="F42" s="13">
        <f>IF(A42&lt;=$B$18,F41+D42,"")</f>
        <v/>
      </c>
    </row>
    <row r="43">
      <c r="A43" s="12" t="n">
        <v>18</v>
      </c>
      <c r="B43" s="13">
        <f>IF(A43&lt;=$B$18,$B$19,"")</f>
        <v/>
      </c>
      <c r="C43" s="13">
        <f>IF(A43&lt;=$B$18,PPMT($B$13/100/12,A43,$B$18,-$B$11),"")</f>
        <v/>
      </c>
      <c r="D43" s="13">
        <f>IF(A43&lt;=$B$18,IPMT($B$13/100/12,A43,$B$18,-$B$11),"")</f>
        <v/>
      </c>
      <c r="E43" s="13">
        <f>IF(A43&lt;=$B$18,E42-C43,"")</f>
        <v/>
      </c>
      <c r="F43" s="13">
        <f>IF(A43&lt;=$B$18,F42+D43,"")</f>
        <v/>
      </c>
    </row>
    <row r="44">
      <c r="A44" s="12" t="n">
        <v>19</v>
      </c>
      <c r="B44" s="13">
        <f>IF(A44&lt;=$B$18,$B$19,"")</f>
        <v/>
      </c>
      <c r="C44" s="13">
        <f>IF(A44&lt;=$B$18,PPMT($B$13/100/12,A44,$B$18,-$B$11),"")</f>
        <v/>
      </c>
      <c r="D44" s="13">
        <f>IF(A44&lt;=$B$18,IPMT($B$13/100/12,A44,$B$18,-$B$11),"")</f>
        <v/>
      </c>
      <c r="E44" s="13">
        <f>IF(A44&lt;=$B$18,E43-C44,"")</f>
        <v/>
      </c>
      <c r="F44" s="13">
        <f>IF(A44&lt;=$B$18,F43+D44,"")</f>
        <v/>
      </c>
    </row>
    <row r="45">
      <c r="A45" s="12" t="n">
        <v>20</v>
      </c>
      <c r="B45" s="13">
        <f>IF(A45&lt;=$B$18,$B$19,"")</f>
        <v/>
      </c>
      <c r="C45" s="13">
        <f>IF(A45&lt;=$B$18,PPMT($B$13/100/12,A45,$B$18,-$B$11),"")</f>
        <v/>
      </c>
      <c r="D45" s="13">
        <f>IF(A45&lt;=$B$18,IPMT($B$13/100/12,A45,$B$18,-$B$11),"")</f>
        <v/>
      </c>
      <c r="E45" s="13">
        <f>IF(A45&lt;=$B$18,E44-C45,"")</f>
        <v/>
      </c>
      <c r="F45" s="13">
        <f>IF(A45&lt;=$B$18,F44+D45,"")</f>
        <v/>
      </c>
    </row>
    <row r="46">
      <c r="A46" s="12" t="n">
        <v>21</v>
      </c>
      <c r="B46" s="13">
        <f>IF(A46&lt;=$B$18,$B$19,"")</f>
        <v/>
      </c>
      <c r="C46" s="13">
        <f>IF(A46&lt;=$B$18,PPMT($B$13/100/12,A46,$B$18,-$B$11),"")</f>
        <v/>
      </c>
      <c r="D46" s="13">
        <f>IF(A46&lt;=$B$18,IPMT($B$13/100/12,A46,$B$18,-$B$11),"")</f>
        <v/>
      </c>
      <c r="E46" s="13">
        <f>IF(A46&lt;=$B$18,E45-C46,"")</f>
        <v/>
      </c>
      <c r="F46" s="13">
        <f>IF(A46&lt;=$B$18,F45+D46,"")</f>
        <v/>
      </c>
    </row>
    <row r="47">
      <c r="A47" s="12" t="n">
        <v>22</v>
      </c>
      <c r="B47" s="13">
        <f>IF(A47&lt;=$B$18,$B$19,"")</f>
        <v/>
      </c>
      <c r="C47" s="13">
        <f>IF(A47&lt;=$B$18,PPMT($B$13/100/12,A47,$B$18,-$B$11),"")</f>
        <v/>
      </c>
      <c r="D47" s="13">
        <f>IF(A47&lt;=$B$18,IPMT($B$13/100/12,A47,$B$18,-$B$11),"")</f>
        <v/>
      </c>
      <c r="E47" s="13">
        <f>IF(A47&lt;=$B$18,E46-C47,"")</f>
        <v/>
      </c>
      <c r="F47" s="13">
        <f>IF(A47&lt;=$B$18,F46+D47,"")</f>
        <v/>
      </c>
    </row>
    <row r="48">
      <c r="A48" s="12" t="n">
        <v>23</v>
      </c>
      <c r="B48" s="13">
        <f>IF(A48&lt;=$B$18,$B$19,"")</f>
        <v/>
      </c>
      <c r="C48" s="13">
        <f>IF(A48&lt;=$B$18,PPMT($B$13/100/12,A48,$B$18,-$B$11),"")</f>
        <v/>
      </c>
      <c r="D48" s="13">
        <f>IF(A48&lt;=$B$18,IPMT($B$13/100/12,A48,$B$18,-$B$11),"")</f>
        <v/>
      </c>
      <c r="E48" s="13">
        <f>IF(A48&lt;=$B$18,E47-C48,"")</f>
        <v/>
      </c>
      <c r="F48" s="13">
        <f>IF(A48&lt;=$B$18,F47+D48,"")</f>
        <v/>
      </c>
    </row>
    <row r="49">
      <c r="A49" s="12" t="n">
        <v>24</v>
      </c>
      <c r="B49" s="13">
        <f>IF(A49&lt;=$B$18,$B$19,"")</f>
        <v/>
      </c>
      <c r="C49" s="13">
        <f>IF(A49&lt;=$B$18,PPMT($B$13/100/12,A49,$B$18,-$B$11),"")</f>
        <v/>
      </c>
      <c r="D49" s="13">
        <f>IF(A49&lt;=$B$18,IPMT($B$13/100/12,A49,$B$18,-$B$11),"")</f>
        <v/>
      </c>
      <c r="E49" s="13">
        <f>IF(A49&lt;=$B$18,E48-C49,"")</f>
        <v/>
      </c>
      <c r="F49" s="13">
        <f>IF(A49&lt;=$B$18,F48+D49,"")</f>
        <v/>
      </c>
    </row>
    <row r="50">
      <c r="A50" s="12" t="n">
        <v>25</v>
      </c>
      <c r="B50" s="13">
        <f>IF(A50&lt;=$B$18,$B$19,"")</f>
        <v/>
      </c>
      <c r="C50" s="13">
        <f>IF(A50&lt;=$B$18,PPMT($B$13/100/12,A50,$B$18,-$B$11),"")</f>
        <v/>
      </c>
      <c r="D50" s="13">
        <f>IF(A50&lt;=$B$18,IPMT($B$13/100/12,A50,$B$18,-$B$11),"")</f>
        <v/>
      </c>
      <c r="E50" s="13">
        <f>IF(A50&lt;=$B$18,E49-C50,"")</f>
        <v/>
      </c>
      <c r="F50" s="13">
        <f>IF(A50&lt;=$B$18,F49+D50,"")</f>
        <v/>
      </c>
    </row>
    <row r="51">
      <c r="A51" s="12" t="n">
        <v>26</v>
      </c>
      <c r="B51" s="13">
        <f>IF(A51&lt;=$B$18,$B$19,"")</f>
        <v/>
      </c>
      <c r="C51" s="13">
        <f>IF(A51&lt;=$B$18,PPMT($B$13/100/12,A51,$B$18,-$B$11),"")</f>
        <v/>
      </c>
      <c r="D51" s="13">
        <f>IF(A51&lt;=$B$18,IPMT($B$13/100/12,A51,$B$18,-$B$11),"")</f>
        <v/>
      </c>
      <c r="E51" s="13">
        <f>IF(A51&lt;=$B$18,E50-C51,"")</f>
        <v/>
      </c>
      <c r="F51" s="13">
        <f>IF(A51&lt;=$B$18,F50+D51,"")</f>
        <v/>
      </c>
    </row>
    <row r="52">
      <c r="A52" s="12" t="n">
        <v>27</v>
      </c>
      <c r="B52" s="13">
        <f>IF(A52&lt;=$B$18,$B$19,"")</f>
        <v/>
      </c>
      <c r="C52" s="13">
        <f>IF(A52&lt;=$B$18,PPMT($B$13/100/12,A52,$B$18,-$B$11),"")</f>
        <v/>
      </c>
      <c r="D52" s="13">
        <f>IF(A52&lt;=$B$18,IPMT($B$13/100/12,A52,$B$18,-$B$11),"")</f>
        <v/>
      </c>
      <c r="E52" s="13">
        <f>IF(A52&lt;=$B$18,E51-C52,"")</f>
        <v/>
      </c>
      <c r="F52" s="13">
        <f>IF(A52&lt;=$B$18,F51+D52,"")</f>
        <v/>
      </c>
    </row>
    <row r="53">
      <c r="A53" s="12" t="n">
        <v>28</v>
      </c>
      <c r="B53" s="13">
        <f>IF(A53&lt;=$B$18,$B$19,"")</f>
        <v/>
      </c>
      <c r="C53" s="13">
        <f>IF(A53&lt;=$B$18,PPMT($B$13/100/12,A53,$B$18,-$B$11),"")</f>
        <v/>
      </c>
      <c r="D53" s="13">
        <f>IF(A53&lt;=$B$18,IPMT($B$13/100/12,A53,$B$18,-$B$11),"")</f>
        <v/>
      </c>
      <c r="E53" s="13">
        <f>IF(A53&lt;=$B$18,E52-C53,"")</f>
        <v/>
      </c>
      <c r="F53" s="13">
        <f>IF(A53&lt;=$B$18,F52+D53,"")</f>
        <v/>
      </c>
    </row>
    <row r="54">
      <c r="A54" s="12" t="n">
        <v>29</v>
      </c>
      <c r="B54" s="13">
        <f>IF(A54&lt;=$B$18,$B$19,"")</f>
        <v/>
      </c>
      <c r="C54" s="13">
        <f>IF(A54&lt;=$B$18,PPMT($B$13/100/12,A54,$B$18,-$B$11),"")</f>
        <v/>
      </c>
      <c r="D54" s="13">
        <f>IF(A54&lt;=$B$18,IPMT($B$13/100/12,A54,$B$18,-$B$11),"")</f>
        <v/>
      </c>
      <c r="E54" s="13">
        <f>IF(A54&lt;=$B$18,E53-C54,"")</f>
        <v/>
      </c>
      <c r="F54" s="13">
        <f>IF(A54&lt;=$B$18,F53+D54,"")</f>
        <v/>
      </c>
    </row>
    <row r="55">
      <c r="A55" s="12" t="n">
        <v>30</v>
      </c>
      <c r="B55" s="13">
        <f>IF(A55&lt;=$B$18,$B$19,"")</f>
        <v/>
      </c>
      <c r="C55" s="13">
        <f>IF(A55&lt;=$B$18,PPMT($B$13/100/12,A55,$B$18,-$B$11),"")</f>
        <v/>
      </c>
      <c r="D55" s="13">
        <f>IF(A55&lt;=$B$18,IPMT($B$13/100/12,A55,$B$18,-$B$11),"")</f>
        <v/>
      </c>
      <c r="E55" s="13">
        <f>IF(A55&lt;=$B$18,E54-C55,"")</f>
        <v/>
      </c>
      <c r="F55" s="13">
        <f>IF(A55&lt;=$B$18,F54+D55,"")</f>
        <v/>
      </c>
    </row>
    <row r="56">
      <c r="A56" s="12" t="n">
        <v>31</v>
      </c>
      <c r="B56" s="13">
        <f>IF(A56&lt;=$B$18,$B$19,"")</f>
        <v/>
      </c>
      <c r="C56" s="13">
        <f>IF(A56&lt;=$B$18,PPMT($B$13/100/12,A56,$B$18,-$B$11),"")</f>
        <v/>
      </c>
      <c r="D56" s="13">
        <f>IF(A56&lt;=$B$18,IPMT($B$13/100/12,A56,$B$18,-$B$11),"")</f>
        <v/>
      </c>
      <c r="E56" s="13">
        <f>IF(A56&lt;=$B$18,E55-C56,"")</f>
        <v/>
      </c>
      <c r="F56" s="13">
        <f>IF(A56&lt;=$B$18,F55+D56,"")</f>
        <v/>
      </c>
    </row>
    <row r="57">
      <c r="A57" s="12" t="n">
        <v>32</v>
      </c>
      <c r="B57" s="13">
        <f>IF(A57&lt;=$B$18,$B$19,"")</f>
        <v/>
      </c>
      <c r="C57" s="13">
        <f>IF(A57&lt;=$B$18,PPMT($B$13/100/12,A57,$B$18,-$B$11),"")</f>
        <v/>
      </c>
      <c r="D57" s="13">
        <f>IF(A57&lt;=$B$18,IPMT($B$13/100/12,A57,$B$18,-$B$11),"")</f>
        <v/>
      </c>
      <c r="E57" s="13">
        <f>IF(A57&lt;=$B$18,E56-C57,"")</f>
        <v/>
      </c>
      <c r="F57" s="13">
        <f>IF(A57&lt;=$B$18,F56+D57,"")</f>
        <v/>
      </c>
    </row>
    <row r="58">
      <c r="A58" s="12" t="n">
        <v>33</v>
      </c>
      <c r="B58" s="13">
        <f>IF(A58&lt;=$B$18,$B$19,"")</f>
        <v/>
      </c>
      <c r="C58" s="13">
        <f>IF(A58&lt;=$B$18,PPMT($B$13/100/12,A58,$B$18,-$B$11),"")</f>
        <v/>
      </c>
      <c r="D58" s="13">
        <f>IF(A58&lt;=$B$18,IPMT($B$13/100/12,A58,$B$18,-$B$11),"")</f>
        <v/>
      </c>
      <c r="E58" s="13">
        <f>IF(A58&lt;=$B$18,E57-C58,"")</f>
        <v/>
      </c>
      <c r="F58" s="13">
        <f>IF(A58&lt;=$B$18,F57+D58,"")</f>
        <v/>
      </c>
    </row>
    <row r="59">
      <c r="A59" s="12" t="n">
        <v>34</v>
      </c>
      <c r="B59" s="13">
        <f>IF(A59&lt;=$B$18,$B$19,"")</f>
        <v/>
      </c>
      <c r="C59" s="13">
        <f>IF(A59&lt;=$B$18,PPMT($B$13/100/12,A59,$B$18,-$B$11),"")</f>
        <v/>
      </c>
      <c r="D59" s="13">
        <f>IF(A59&lt;=$B$18,IPMT($B$13/100/12,A59,$B$18,-$B$11),"")</f>
        <v/>
      </c>
      <c r="E59" s="13">
        <f>IF(A59&lt;=$B$18,E58-C59,"")</f>
        <v/>
      </c>
      <c r="F59" s="13">
        <f>IF(A59&lt;=$B$18,F58+D59,"")</f>
        <v/>
      </c>
    </row>
    <row r="60">
      <c r="A60" s="12" t="n">
        <v>35</v>
      </c>
      <c r="B60" s="13">
        <f>IF(A60&lt;=$B$18,$B$19,"")</f>
        <v/>
      </c>
      <c r="C60" s="13">
        <f>IF(A60&lt;=$B$18,PPMT($B$13/100/12,A60,$B$18,-$B$11),"")</f>
        <v/>
      </c>
      <c r="D60" s="13">
        <f>IF(A60&lt;=$B$18,IPMT($B$13/100/12,A60,$B$18,-$B$11),"")</f>
        <v/>
      </c>
      <c r="E60" s="13">
        <f>IF(A60&lt;=$B$18,E59-C60,"")</f>
        <v/>
      </c>
      <c r="F60" s="13">
        <f>IF(A60&lt;=$B$18,F59+D60,"")</f>
        <v/>
      </c>
    </row>
    <row r="61">
      <c r="A61" s="12" t="n">
        <v>36</v>
      </c>
      <c r="B61" s="13">
        <f>IF(A61&lt;=$B$18,$B$19,"")</f>
        <v/>
      </c>
      <c r="C61" s="13">
        <f>IF(A61&lt;=$B$18,PPMT($B$13/100/12,A61,$B$18,-$B$11),"")</f>
        <v/>
      </c>
      <c r="D61" s="13">
        <f>IF(A61&lt;=$B$18,IPMT($B$13/100/12,A61,$B$18,-$B$11),"")</f>
        <v/>
      </c>
      <c r="E61" s="13">
        <f>IF(A61&lt;=$B$18,E60-C61,"")</f>
        <v/>
      </c>
      <c r="F61" s="13">
        <f>IF(A61&lt;=$B$18,F60+D61,"")</f>
        <v/>
      </c>
    </row>
    <row r="62">
      <c r="A62" s="12" t="n">
        <v>37</v>
      </c>
      <c r="B62" s="13">
        <f>IF(A62&lt;=$B$18,$B$19,"")</f>
        <v/>
      </c>
      <c r="C62" s="13">
        <f>IF(A62&lt;=$B$18,PPMT($B$13/100/12,A62,$B$18,-$B$11),"")</f>
        <v/>
      </c>
      <c r="D62" s="13">
        <f>IF(A62&lt;=$B$18,IPMT($B$13/100/12,A62,$B$18,-$B$11),"")</f>
        <v/>
      </c>
      <c r="E62" s="13">
        <f>IF(A62&lt;=$B$18,E61-C62,"")</f>
        <v/>
      </c>
      <c r="F62" s="13">
        <f>IF(A62&lt;=$B$18,F61+D62,"")</f>
        <v/>
      </c>
    </row>
    <row r="63">
      <c r="A63" s="12" t="n">
        <v>38</v>
      </c>
      <c r="B63" s="13">
        <f>IF(A63&lt;=$B$18,$B$19,"")</f>
        <v/>
      </c>
      <c r="C63" s="13">
        <f>IF(A63&lt;=$B$18,PPMT($B$13/100/12,A63,$B$18,-$B$11),"")</f>
        <v/>
      </c>
      <c r="D63" s="13">
        <f>IF(A63&lt;=$B$18,IPMT($B$13/100/12,A63,$B$18,-$B$11),"")</f>
        <v/>
      </c>
      <c r="E63" s="13">
        <f>IF(A63&lt;=$B$18,E62-C63,"")</f>
        <v/>
      </c>
      <c r="F63" s="13">
        <f>IF(A63&lt;=$B$18,F62+D63,"")</f>
        <v/>
      </c>
    </row>
    <row r="64">
      <c r="A64" s="12" t="n">
        <v>39</v>
      </c>
      <c r="B64" s="13">
        <f>IF(A64&lt;=$B$18,$B$19,"")</f>
        <v/>
      </c>
      <c r="C64" s="13">
        <f>IF(A64&lt;=$B$18,PPMT($B$13/100/12,A64,$B$18,-$B$11),"")</f>
        <v/>
      </c>
      <c r="D64" s="13">
        <f>IF(A64&lt;=$B$18,IPMT($B$13/100/12,A64,$B$18,-$B$11),"")</f>
        <v/>
      </c>
      <c r="E64" s="13">
        <f>IF(A64&lt;=$B$18,E63-C64,"")</f>
        <v/>
      </c>
      <c r="F64" s="13">
        <f>IF(A64&lt;=$B$18,F63+D64,"")</f>
        <v/>
      </c>
    </row>
    <row r="65">
      <c r="A65" s="12" t="n">
        <v>40</v>
      </c>
      <c r="B65" s="13">
        <f>IF(A65&lt;=$B$18,$B$19,"")</f>
        <v/>
      </c>
      <c r="C65" s="13">
        <f>IF(A65&lt;=$B$18,PPMT($B$13/100/12,A65,$B$18,-$B$11),"")</f>
        <v/>
      </c>
      <c r="D65" s="13">
        <f>IF(A65&lt;=$B$18,IPMT($B$13/100/12,A65,$B$18,-$B$11),"")</f>
        <v/>
      </c>
      <c r="E65" s="13">
        <f>IF(A65&lt;=$B$18,E64-C65,"")</f>
        <v/>
      </c>
      <c r="F65" s="13">
        <f>IF(A65&lt;=$B$18,F64+D65,"")</f>
        <v/>
      </c>
    </row>
    <row r="66">
      <c r="A66" s="12" t="n">
        <v>41</v>
      </c>
      <c r="B66" s="13">
        <f>IF(A66&lt;=$B$18,$B$19,"")</f>
        <v/>
      </c>
      <c r="C66" s="13">
        <f>IF(A66&lt;=$B$18,PPMT($B$13/100/12,A66,$B$18,-$B$11),"")</f>
        <v/>
      </c>
      <c r="D66" s="13">
        <f>IF(A66&lt;=$B$18,IPMT($B$13/100/12,A66,$B$18,-$B$11),"")</f>
        <v/>
      </c>
      <c r="E66" s="13">
        <f>IF(A66&lt;=$B$18,E65-C66,"")</f>
        <v/>
      </c>
      <c r="F66" s="13">
        <f>IF(A66&lt;=$B$18,F65+D66,"")</f>
        <v/>
      </c>
    </row>
    <row r="67">
      <c r="A67" s="12" t="n">
        <v>42</v>
      </c>
      <c r="B67" s="13">
        <f>IF(A67&lt;=$B$18,$B$19,"")</f>
        <v/>
      </c>
      <c r="C67" s="13">
        <f>IF(A67&lt;=$B$18,PPMT($B$13/100/12,A67,$B$18,-$B$11),"")</f>
        <v/>
      </c>
      <c r="D67" s="13">
        <f>IF(A67&lt;=$B$18,IPMT($B$13/100/12,A67,$B$18,-$B$11),"")</f>
        <v/>
      </c>
      <c r="E67" s="13">
        <f>IF(A67&lt;=$B$18,E66-C67,"")</f>
        <v/>
      </c>
      <c r="F67" s="13">
        <f>IF(A67&lt;=$B$18,F66+D67,"")</f>
        <v/>
      </c>
    </row>
    <row r="68">
      <c r="A68" s="12" t="n">
        <v>43</v>
      </c>
      <c r="B68" s="13">
        <f>IF(A68&lt;=$B$18,$B$19,"")</f>
        <v/>
      </c>
      <c r="C68" s="13">
        <f>IF(A68&lt;=$B$18,PPMT($B$13/100/12,A68,$B$18,-$B$11),"")</f>
        <v/>
      </c>
      <c r="D68" s="13">
        <f>IF(A68&lt;=$B$18,IPMT($B$13/100/12,A68,$B$18,-$B$11),"")</f>
        <v/>
      </c>
      <c r="E68" s="13">
        <f>IF(A68&lt;=$B$18,E67-C68,"")</f>
        <v/>
      </c>
      <c r="F68" s="13">
        <f>IF(A68&lt;=$B$18,F67+D68,"")</f>
        <v/>
      </c>
    </row>
    <row r="69">
      <c r="A69" s="12" t="n">
        <v>44</v>
      </c>
      <c r="B69" s="13">
        <f>IF(A69&lt;=$B$18,$B$19,"")</f>
        <v/>
      </c>
      <c r="C69" s="13">
        <f>IF(A69&lt;=$B$18,PPMT($B$13/100/12,A69,$B$18,-$B$11),"")</f>
        <v/>
      </c>
      <c r="D69" s="13">
        <f>IF(A69&lt;=$B$18,IPMT($B$13/100/12,A69,$B$18,-$B$11),"")</f>
        <v/>
      </c>
      <c r="E69" s="13">
        <f>IF(A69&lt;=$B$18,E68-C69,"")</f>
        <v/>
      </c>
      <c r="F69" s="13">
        <f>IF(A69&lt;=$B$18,F68+D69,"")</f>
        <v/>
      </c>
    </row>
    <row r="70">
      <c r="A70" s="12" t="n">
        <v>45</v>
      </c>
      <c r="B70" s="13">
        <f>IF(A70&lt;=$B$18,$B$19,"")</f>
        <v/>
      </c>
      <c r="C70" s="13">
        <f>IF(A70&lt;=$B$18,PPMT($B$13/100/12,A70,$B$18,-$B$11),"")</f>
        <v/>
      </c>
      <c r="D70" s="13">
        <f>IF(A70&lt;=$B$18,IPMT($B$13/100/12,A70,$B$18,-$B$11),"")</f>
        <v/>
      </c>
      <c r="E70" s="13">
        <f>IF(A70&lt;=$B$18,E69-C70,"")</f>
        <v/>
      </c>
      <c r="F70" s="13">
        <f>IF(A70&lt;=$B$18,F69+D70,"")</f>
        <v/>
      </c>
    </row>
    <row r="71">
      <c r="A71" s="12" t="n">
        <v>46</v>
      </c>
      <c r="B71" s="13">
        <f>IF(A71&lt;=$B$18,$B$19,"")</f>
        <v/>
      </c>
      <c r="C71" s="13">
        <f>IF(A71&lt;=$B$18,PPMT($B$13/100/12,A71,$B$18,-$B$11),"")</f>
        <v/>
      </c>
      <c r="D71" s="13">
        <f>IF(A71&lt;=$B$18,IPMT($B$13/100/12,A71,$B$18,-$B$11),"")</f>
        <v/>
      </c>
      <c r="E71" s="13">
        <f>IF(A71&lt;=$B$18,E70-C71,"")</f>
        <v/>
      </c>
      <c r="F71" s="13">
        <f>IF(A71&lt;=$B$18,F70+D71,"")</f>
        <v/>
      </c>
    </row>
    <row r="72">
      <c r="A72" s="12" t="n">
        <v>47</v>
      </c>
      <c r="B72" s="13">
        <f>IF(A72&lt;=$B$18,$B$19,"")</f>
        <v/>
      </c>
      <c r="C72" s="13">
        <f>IF(A72&lt;=$B$18,PPMT($B$13/100/12,A72,$B$18,-$B$11),"")</f>
        <v/>
      </c>
      <c r="D72" s="13">
        <f>IF(A72&lt;=$B$18,IPMT($B$13/100/12,A72,$B$18,-$B$11),"")</f>
        <v/>
      </c>
      <c r="E72" s="13">
        <f>IF(A72&lt;=$B$18,E71-C72,"")</f>
        <v/>
      </c>
      <c r="F72" s="13">
        <f>IF(A72&lt;=$B$18,F71+D72,"")</f>
        <v/>
      </c>
    </row>
    <row r="73">
      <c r="A73" s="12" t="n">
        <v>48</v>
      </c>
      <c r="B73" s="13">
        <f>IF(A73&lt;=$B$18,$B$19,"")</f>
        <v/>
      </c>
      <c r="C73" s="13">
        <f>IF(A73&lt;=$B$18,PPMT($B$13/100/12,A73,$B$18,-$B$11),"")</f>
        <v/>
      </c>
      <c r="D73" s="13">
        <f>IF(A73&lt;=$B$18,IPMT($B$13/100/12,A73,$B$18,-$B$11),"")</f>
        <v/>
      </c>
      <c r="E73" s="13">
        <f>IF(A73&lt;=$B$18,E72-C73,"")</f>
        <v/>
      </c>
      <c r="F73" s="13">
        <f>IF(A73&lt;=$B$18,F72+D73,"")</f>
        <v/>
      </c>
    </row>
    <row r="74">
      <c r="A74" s="12" t="n">
        <v>49</v>
      </c>
      <c r="B74" s="13">
        <f>IF(A74&lt;=$B$18,$B$19,"")</f>
        <v/>
      </c>
      <c r="C74" s="13">
        <f>IF(A74&lt;=$B$18,PPMT($B$13/100/12,A74,$B$18,-$B$11),"")</f>
        <v/>
      </c>
      <c r="D74" s="13">
        <f>IF(A74&lt;=$B$18,IPMT($B$13/100/12,A74,$B$18,-$B$11),"")</f>
        <v/>
      </c>
      <c r="E74" s="13">
        <f>IF(A74&lt;=$B$18,E73-C74,"")</f>
        <v/>
      </c>
      <c r="F74" s="13">
        <f>IF(A74&lt;=$B$18,F73+D74,"")</f>
        <v/>
      </c>
    </row>
    <row r="75">
      <c r="A75" s="12" t="n">
        <v>50</v>
      </c>
      <c r="B75" s="13">
        <f>IF(A75&lt;=$B$18,$B$19,"")</f>
        <v/>
      </c>
      <c r="C75" s="13">
        <f>IF(A75&lt;=$B$18,PPMT($B$13/100/12,A75,$B$18,-$B$11),"")</f>
        <v/>
      </c>
      <c r="D75" s="13">
        <f>IF(A75&lt;=$B$18,IPMT($B$13/100/12,A75,$B$18,-$B$11),"")</f>
        <v/>
      </c>
      <c r="E75" s="13">
        <f>IF(A75&lt;=$B$18,E74-C75,"")</f>
        <v/>
      </c>
      <c r="F75" s="13">
        <f>IF(A75&lt;=$B$18,F74+D75,"")</f>
        <v/>
      </c>
    </row>
    <row r="76">
      <c r="A76" s="12" t="n">
        <v>51</v>
      </c>
      <c r="B76" s="13">
        <f>IF(A76&lt;=$B$18,$B$19,"")</f>
        <v/>
      </c>
      <c r="C76" s="13">
        <f>IF(A76&lt;=$B$18,PPMT($B$13/100/12,A76,$B$18,-$B$11),"")</f>
        <v/>
      </c>
      <c r="D76" s="13">
        <f>IF(A76&lt;=$B$18,IPMT($B$13/100/12,A76,$B$18,-$B$11),"")</f>
        <v/>
      </c>
      <c r="E76" s="13">
        <f>IF(A76&lt;=$B$18,E75-C76,"")</f>
        <v/>
      </c>
      <c r="F76" s="13">
        <f>IF(A76&lt;=$B$18,F75+D76,"")</f>
        <v/>
      </c>
    </row>
    <row r="77">
      <c r="A77" s="12" t="n">
        <v>52</v>
      </c>
      <c r="B77" s="13">
        <f>IF(A77&lt;=$B$18,$B$19,"")</f>
        <v/>
      </c>
      <c r="C77" s="13">
        <f>IF(A77&lt;=$B$18,PPMT($B$13/100/12,A77,$B$18,-$B$11),"")</f>
        <v/>
      </c>
      <c r="D77" s="13">
        <f>IF(A77&lt;=$B$18,IPMT($B$13/100/12,A77,$B$18,-$B$11),"")</f>
        <v/>
      </c>
      <c r="E77" s="13">
        <f>IF(A77&lt;=$B$18,E76-C77,"")</f>
        <v/>
      </c>
      <c r="F77" s="13">
        <f>IF(A77&lt;=$B$18,F76+D77,"")</f>
        <v/>
      </c>
    </row>
    <row r="78">
      <c r="A78" s="12" t="n">
        <v>53</v>
      </c>
      <c r="B78" s="13">
        <f>IF(A78&lt;=$B$18,$B$19,"")</f>
        <v/>
      </c>
      <c r="C78" s="13">
        <f>IF(A78&lt;=$B$18,PPMT($B$13/100/12,A78,$B$18,-$B$11),"")</f>
        <v/>
      </c>
      <c r="D78" s="13">
        <f>IF(A78&lt;=$B$18,IPMT($B$13/100/12,A78,$B$18,-$B$11),"")</f>
        <v/>
      </c>
      <c r="E78" s="13">
        <f>IF(A78&lt;=$B$18,E77-C78,"")</f>
        <v/>
      </c>
      <c r="F78" s="13">
        <f>IF(A78&lt;=$B$18,F77+D78,"")</f>
        <v/>
      </c>
    </row>
    <row r="79">
      <c r="A79" s="12" t="n">
        <v>54</v>
      </c>
      <c r="B79" s="13">
        <f>IF(A79&lt;=$B$18,$B$19,"")</f>
        <v/>
      </c>
      <c r="C79" s="13">
        <f>IF(A79&lt;=$B$18,PPMT($B$13/100/12,A79,$B$18,-$B$11),"")</f>
        <v/>
      </c>
      <c r="D79" s="13">
        <f>IF(A79&lt;=$B$18,IPMT($B$13/100/12,A79,$B$18,-$B$11),"")</f>
        <v/>
      </c>
      <c r="E79" s="13">
        <f>IF(A79&lt;=$B$18,E78-C79,"")</f>
        <v/>
      </c>
      <c r="F79" s="13">
        <f>IF(A79&lt;=$B$18,F78+D79,"")</f>
        <v/>
      </c>
    </row>
    <row r="80">
      <c r="A80" s="12" t="n">
        <v>55</v>
      </c>
      <c r="B80" s="13">
        <f>IF(A80&lt;=$B$18,$B$19,"")</f>
        <v/>
      </c>
      <c r="C80" s="13">
        <f>IF(A80&lt;=$B$18,PPMT($B$13/100/12,A80,$B$18,-$B$11),"")</f>
        <v/>
      </c>
      <c r="D80" s="13">
        <f>IF(A80&lt;=$B$18,IPMT($B$13/100/12,A80,$B$18,-$B$11),"")</f>
        <v/>
      </c>
      <c r="E80" s="13">
        <f>IF(A80&lt;=$B$18,E79-C80,"")</f>
        <v/>
      </c>
      <c r="F80" s="13">
        <f>IF(A80&lt;=$B$18,F79+D80,"")</f>
        <v/>
      </c>
    </row>
    <row r="81">
      <c r="A81" s="12" t="n">
        <v>56</v>
      </c>
      <c r="B81" s="13">
        <f>IF(A81&lt;=$B$18,$B$19,"")</f>
        <v/>
      </c>
      <c r="C81" s="13">
        <f>IF(A81&lt;=$B$18,PPMT($B$13/100/12,A81,$B$18,-$B$11),"")</f>
        <v/>
      </c>
      <c r="D81" s="13">
        <f>IF(A81&lt;=$B$18,IPMT($B$13/100/12,A81,$B$18,-$B$11),"")</f>
        <v/>
      </c>
      <c r="E81" s="13">
        <f>IF(A81&lt;=$B$18,E80-C81,"")</f>
        <v/>
      </c>
      <c r="F81" s="13">
        <f>IF(A81&lt;=$B$18,F80+D81,"")</f>
        <v/>
      </c>
    </row>
    <row r="82">
      <c r="A82" s="12" t="n">
        <v>57</v>
      </c>
      <c r="B82" s="13">
        <f>IF(A82&lt;=$B$18,$B$19,"")</f>
        <v/>
      </c>
      <c r="C82" s="13">
        <f>IF(A82&lt;=$B$18,PPMT($B$13/100/12,A82,$B$18,-$B$11),"")</f>
        <v/>
      </c>
      <c r="D82" s="13">
        <f>IF(A82&lt;=$B$18,IPMT($B$13/100/12,A82,$B$18,-$B$11),"")</f>
        <v/>
      </c>
      <c r="E82" s="13">
        <f>IF(A82&lt;=$B$18,E81-C82,"")</f>
        <v/>
      </c>
      <c r="F82" s="13">
        <f>IF(A82&lt;=$B$18,F81+D82,"")</f>
        <v/>
      </c>
    </row>
    <row r="83">
      <c r="A83" s="12" t="n">
        <v>58</v>
      </c>
      <c r="B83" s="13">
        <f>IF(A83&lt;=$B$18,$B$19,"")</f>
        <v/>
      </c>
      <c r="C83" s="13">
        <f>IF(A83&lt;=$B$18,PPMT($B$13/100/12,A83,$B$18,-$B$11),"")</f>
        <v/>
      </c>
      <c r="D83" s="13">
        <f>IF(A83&lt;=$B$18,IPMT($B$13/100/12,A83,$B$18,-$B$11),"")</f>
        <v/>
      </c>
      <c r="E83" s="13">
        <f>IF(A83&lt;=$B$18,E82-C83,"")</f>
        <v/>
      </c>
      <c r="F83" s="13">
        <f>IF(A83&lt;=$B$18,F82+D83,"")</f>
        <v/>
      </c>
    </row>
    <row r="84">
      <c r="A84" s="12" t="n">
        <v>59</v>
      </c>
      <c r="B84" s="13">
        <f>IF(A84&lt;=$B$18,$B$19,"")</f>
        <v/>
      </c>
      <c r="C84" s="13">
        <f>IF(A84&lt;=$B$18,PPMT($B$13/100/12,A84,$B$18,-$B$11),"")</f>
        <v/>
      </c>
      <c r="D84" s="13">
        <f>IF(A84&lt;=$B$18,IPMT($B$13/100/12,A84,$B$18,-$B$11),"")</f>
        <v/>
      </c>
      <c r="E84" s="13">
        <f>IF(A84&lt;=$B$18,E83-C84,"")</f>
        <v/>
      </c>
      <c r="F84" s="13">
        <f>IF(A84&lt;=$B$18,F83+D84,"")</f>
        <v/>
      </c>
    </row>
    <row r="85">
      <c r="A85" s="12" t="n">
        <v>60</v>
      </c>
      <c r="B85" s="13">
        <f>IF(A85&lt;=$B$18,$B$19,"")</f>
        <v/>
      </c>
      <c r="C85" s="13">
        <f>IF(A85&lt;=$B$18,PPMT($B$13/100/12,A85,$B$18,-$B$11),"")</f>
        <v/>
      </c>
      <c r="D85" s="13">
        <f>IF(A85&lt;=$B$18,IPMT($B$13/100/12,A85,$B$18,-$B$11),"")</f>
        <v/>
      </c>
      <c r="E85" s="13">
        <f>IF(A85&lt;=$B$18,E84-C85,"")</f>
        <v/>
      </c>
      <c r="F85" s="13">
        <f>IF(A85&lt;=$B$18,F84+D85,"")</f>
        <v/>
      </c>
    </row>
    <row r="86">
      <c r="A86" s="12" t="n">
        <v>61</v>
      </c>
      <c r="B86" s="13">
        <f>IF(A86&lt;=$B$18,$B$19,"")</f>
        <v/>
      </c>
      <c r="C86" s="13">
        <f>IF(A86&lt;=$B$18,PPMT($B$13/100/12,A86,$B$18,-$B$11),"")</f>
        <v/>
      </c>
      <c r="D86" s="13">
        <f>IF(A86&lt;=$B$18,IPMT($B$13/100/12,A86,$B$18,-$B$11),"")</f>
        <v/>
      </c>
      <c r="E86" s="13">
        <f>IF(A86&lt;=$B$18,E85-C86,"")</f>
        <v/>
      </c>
      <c r="F86" s="13">
        <f>IF(A86&lt;=$B$18,F85+D86,"")</f>
        <v/>
      </c>
    </row>
    <row r="87">
      <c r="A87" s="12" t="n">
        <v>62</v>
      </c>
      <c r="B87" s="13">
        <f>IF(A87&lt;=$B$18,$B$19,"")</f>
        <v/>
      </c>
      <c r="C87" s="13">
        <f>IF(A87&lt;=$B$18,PPMT($B$13/100/12,A87,$B$18,-$B$11),"")</f>
        <v/>
      </c>
      <c r="D87" s="13">
        <f>IF(A87&lt;=$B$18,IPMT($B$13/100/12,A87,$B$18,-$B$11),"")</f>
        <v/>
      </c>
      <c r="E87" s="13">
        <f>IF(A87&lt;=$B$18,E86-C87,"")</f>
        <v/>
      </c>
      <c r="F87" s="13">
        <f>IF(A87&lt;=$B$18,F86+D87,"")</f>
        <v/>
      </c>
    </row>
    <row r="88">
      <c r="A88" s="12" t="n">
        <v>63</v>
      </c>
      <c r="B88" s="13">
        <f>IF(A88&lt;=$B$18,$B$19,"")</f>
        <v/>
      </c>
      <c r="C88" s="13">
        <f>IF(A88&lt;=$B$18,PPMT($B$13/100/12,A88,$B$18,-$B$11),"")</f>
        <v/>
      </c>
      <c r="D88" s="13">
        <f>IF(A88&lt;=$B$18,IPMT($B$13/100/12,A88,$B$18,-$B$11),"")</f>
        <v/>
      </c>
      <c r="E88" s="13">
        <f>IF(A88&lt;=$B$18,E87-C88,"")</f>
        <v/>
      </c>
      <c r="F88" s="13">
        <f>IF(A88&lt;=$B$18,F87+D88,"")</f>
        <v/>
      </c>
    </row>
    <row r="89">
      <c r="A89" s="12" t="n">
        <v>64</v>
      </c>
      <c r="B89" s="13">
        <f>IF(A89&lt;=$B$18,$B$19,"")</f>
        <v/>
      </c>
      <c r="C89" s="13">
        <f>IF(A89&lt;=$B$18,PPMT($B$13/100/12,A89,$B$18,-$B$11),"")</f>
        <v/>
      </c>
      <c r="D89" s="13">
        <f>IF(A89&lt;=$B$18,IPMT($B$13/100/12,A89,$B$18,-$B$11),"")</f>
        <v/>
      </c>
      <c r="E89" s="13">
        <f>IF(A89&lt;=$B$18,E88-C89,"")</f>
        <v/>
      </c>
      <c r="F89" s="13">
        <f>IF(A89&lt;=$B$18,F88+D89,"")</f>
        <v/>
      </c>
    </row>
    <row r="90">
      <c r="A90" s="12" t="n">
        <v>65</v>
      </c>
      <c r="B90" s="13">
        <f>IF(A90&lt;=$B$18,$B$19,"")</f>
        <v/>
      </c>
      <c r="C90" s="13">
        <f>IF(A90&lt;=$B$18,PPMT($B$13/100/12,A90,$B$18,-$B$11),"")</f>
        <v/>
      </c>
      <c r="D90" s="13">
        <f>IF(A90&lt;=$B$18,IPMT($B$13/100/12,A90,$B$18,-$B$11),"")</f>
        <v/>
      </c>
      <c r="E90" s="13">
        <f>IF(A90&lt;=$B$18,E89-C90,"")</f>
        <v/>
      </c>
      <c r="F90" s="13">
        <f>IF(A90&lt;=$B$18,F89+D90,"")</f>
        <v/>
      </c>
    </row>
    <row r="91">
      <c r="A91" s="12" t="n">
        <v>66</v>
      </c>
      <c r="B91" s="13">
        <f>IF(A91&lt;=$B$18,$B$19,"")</f>
        <v/>
      </c>
      <c r="C91" s="13">
        <f>IF(A91&lt;=$B$18,PPMT($B$13/100/12,A91,$B$18,-$B$11),"")</f>
        <v/>
      </c>
      <c r="D91" s="13">
        <f>IF(A91&lt;=$B$18,IPMT($B$13/100/12,A91,$B$18,-$B$11),"")</f>
        <v/>
      </c>
      <c r="E91" s="13">
        <f>IF(A91&lt;=$B$18,E90-C91,"")</f>
        <v/>
      </c>
      <c r="F91" s="13">
        <f>IF(A91&lt;=$B$18,F90+D91,"")</f>
        <v/>
      </c>
    </row>
    <row r="92">
      <c r="A92" s="12" t="n">
        <v>67</v>
      </c>
      <c r="B92" s="13">
        <f>IF(A92&lt;=$B$18,$B$19,"")</f>
        <v/>
      </c>
      <c r="C92" s="13">
        <f>IF(A92&lt;=$B$18,PPMT($B$13/100/12,A92,$B$18,-$B$11),"")</f>
        <v/>
      </c>
      <c r="D92" s="13">
        <f>IF(A92&lt;=$B$18,IPMT($B$13/100/12,A92,$B$18,-$B$11),"")</f>
        <v/>
      </c>
      <c r="E92" s="13">
        <f>IF(A92&lt;=$B$18,E91-C92,"")</f>
        <v/>
      </c>
      <c r="F92" s="13">
        <f>IF(A92&lt;=$B$18,F91+D92,"")</f>
        <v/>
      </c>
    </row>
    <row r="93">
      <c r="A93" s="12" t="n">
        <v>68</v>
      </c>
      <c r="B93" s="13">
        <f>IF(A93&lt;=$B$18,$B$19,"")</f>
        <v/>
      </c>
      <c r="C93" s="13">
        <f>IF(A93&lt;=$B$18,PPMT($B$13/100/12,A93,$B$18,-$B$11),"")</f>
        <v/>
      </c>
      <c r="D93" s="13">
        <f>IF(A93&lt;=$B$18,IPMT($B$13/100/12,A93,$B$18,-$B$11),"")</f>
        <v/>
      </c>
      <c r="E93" s="13">
        <f>IF(A93&lt;=$B$18,E92-C93,"")</f>
        <v/>
      </c>
      <c r="F93" s="13">
        <f>IF(A93&lt;=$B$18,F92+D93,"")</f>
        <v/>
      </c>
    </row>
    <row r="94">
      <c r="A94" s="12" t="n">
        <v>69</v>
      </c>
      <c r="B94" s="13">
        <f>IF(A94&lt;=$B$18,$B$19,"")</f>
        <v/>
      </c>
      <c r="C94" s="13">
        <f>IF(A94&lt;=$B$18,PPMT($B$13/100/12,A94,$B$18,-$B$11),"")</f>
        <v/>
      </c>
      <c r="D94" s="13">
        <f>IF(A94&lt;=$B$18,IPMT($B$13/100/12,A94,$B$18,-$B$11),"")</f>
        <v/>
      </c>
      <c r="E94" s="13">
        <f>IF(A94&lt;=$B$18,E93-C94,"")</f>
        <v/>
      </c>
      <c r="F94" s="13">
        <f>IF(A94&lt;=$B$18,F93+D94,"")</f>
        <v/>
      </c>
    </row>
    <row r="95">
      <c r="A95" s="12" t="n">
        <v>70</v>
      </c>
      <c r="B95" s="13">
        <f>IF(A95&lt;=$B$18,$B$19,"")</f>
        <v/>
      </c>
      <c r="C95" s="13">
        <f>IF(A95&lt;=$B$18,PPMT($B$13/100/12,A95,$B$18,-$B$11),"")</f>
        <v/>
      </c>
      <c r="D95" s="13">
        <f>IF(A95&lt;=$B$18,IPMT($B$13/100/12,A95,$B$18,-$B$11),"")</f>
        <v/>
      </c>
      <c r="E95" s="13">
        <f>IF(A95&lt;=$B$18,E94-C95,"")</f>
        <v/>
      </c>
      <c r="F95" s="13">
        <f>IF(A95&lt;=$B$18,F94+D95,"")</f>
        <v/>
      </c>
    </row>
    <row r="96">
      <c r="A96" s="12" t="n">
        <v>71</v>
      </c>
      <c r="B96" s="13">
        <f>IF(A96&lt;=$B$18,$B$19,"")</f>
        <v/>
      </c>
      <c r="C96" s="13">
        <f>IF(A96&lt;=$B$18,PPMT($B$13/100/12,A96,$B$18,-$B$11),"")</f>
        <v/>
      </c>
      <c r="D96" s="13">
        <f>IF(A96&lt;=$B$18,IPMT($B$13/100/12,A96,$B$18,-$B$11),"")</f>
        <v/>
      </c>
      <c r="E96" s="13">
        <f>IF(A96&lt;=$B$18,E95-C96,"")</f>
        <v/>
      </c>
      <c r="F96" s="13">
        <f>IF(A96&lt;=$B$18,F95+D96,"")</f>
        <v/>
      </c>
    </row>
    <row r="97">
      <c r="A97" s="12" t="n">
        <v>72</v>
      </c>
      <c r="B97" s="13">
        <f>IF(A97&lt;=$B$18,$B$19,"")</f>
        <v/>
      </c>
      <c r="C97" s="13">
        <f>IF(A97&lt;=$B$18,PPMT($B$13/100/12,A97,$B$18,-$B$11),"")</f>
        <v/>
      </c>
      <c r="D97" s="13">
        <f>IF(A97&lt;=$B$18,IPMT($B$13/100/12,A97,$B$18,-$B$11),"")</f>
        <v/>
      </c>
      <c r="E97" s="13">
        <f>IF(A97&lt;=$B$18,E96-C97,"")</f>
        <v/>
      </c>
      <c r="F97" s="13">
        <f>IF(A97&lt;=$B$18,F96+D97,"")</f>
        <v/>
      </c>
    </row>
    <row r="98">
      <c r="A98" s="12" t="n">
        <v>73</v>
      </c>
      <c r="B98" s="13">
        <f>IF(A98&lt;=$B$18,$B$19,"")</f>
        <v/>
      </c>
      <c r="C98" s="13">
        <f>IF(A98&lt;=$B$18,PPMT($B$13/100/12,A98,$B$18,-$B$11),"")</f>
        <v/>
      </c>
      <c r="D98" s="13">
        <f>IF(A98&lt;=$B$18,IPMT($B$13/100/12,A98,$B$18,-$B$11),"")</f>
        <v/>
      </c>
      <c r="E98" s="13">
        <f>IF(A98&lt;=$B$18,E97-C98,"")</f>
        <v/>
      </c>
      <c r="F98" s="13">
        <f>IF(A98&lt;=$B$18,F97+D98,"")</f>
        <v/>
      </c>
    </row>
    <row r="99">
      <c r="A99" s="12" t="n">
        <v>74</v>
      </c>
      <c r="B99" s="13">
        <f>IF(A99&lt;=$B$18,$B$19,"")</f>
        <v/>
      </c>
      <c r="C99" s="13">
        <f>IF(A99&lt;=$B$18,PPMT($B$13/100/12,A99,$B$18,-$B$11),"")</f>
        <v/>
      </c>
      <c r="D99" s="13">
        <f>IF(A99&lt;=$B$18,IPMT($B$13/100/12,A99,$B$18,-$B$11),"")</f>
        <v/>
      </c>
      <c r="E99" s="13">
        <f>IF(A99&lt;=$B$18,E98-C99,"")</f>
        <v/>
      </c>
      <c r="F99" s="13">
        <f>IF(A99&lt;=$B$18,F98+D99,"")</f>
        <v/>
      </c>
    </row>
    <row r="100">
      <c r="A100" s="12" t="n">
        <v>75</v>
      </c>
      <c r="B100" s="13">
        <f>IF(A100&lt;=$B$18,$B$19,"")</f>
        <v/>
      </c>
      <c r="C100" s="13">
        <f>IF(A100&lt;=$B$18,PPMT($B$13/100/12,A100,$B$18,-$B$11),"")</f>
        <v/>
      </c>
      <c r="D100" s="13">
        <f>IF(A100&lt;=$B$18,IPMT($B$13/100/12,A100,$B$18,-$B$11),"")</f>
        <v/>
      </c>
      <c r="E100" s="13">
        <f>IF(A100&lt;=$B$18,E99-C100,"")</f>
        <v/>
      </c>
      <c r="F100" s="13">
        <f>IF(A100&lt;=$B$18,F99+D100,"")</f>
        <v/>
      </c>
    </row>
    <row r="101">
      <c r="A101" s="12" t="n">
        <v>76</v>
      </c>
      <c r="B101" s="13">
        <f>IF(A101&lt;=$B$18,$B$19,"")</f>
        <v/>
      </c>
      <c r="C101" s="13">
        <f>IF(A101&lt;=$B$18,PPMT($B$13/100/12,A101,$B$18,-$B$11),"")</f>
        <v/>
      </c>
      <c r="D101" s="13">
        <f>IF(A101&lt;=$B$18,IPMT($B$13/100/12,A101,$B$18,-$B$11),"")</f>
        <v/>
      </c>
      <c r="E101" s="13">
        <f>IF(A101&lt;=$B$18,E100-C101,"")</f>
        <v/>
      </c>
      <c r="F101" s="13">
        <f>IF(A101&lt;=$B$18,F100+D101,"")</f>
        <v/>
      </c>
    </row>
    <row r="102">
      <c r="A102" s="12" t="n">
        <v>77</v>
      </c>
      <c r="B102" s="13">
        <f>IF(A102&lt;=$B$18,$B$19,"")</f>
        <v/>
      </c>
      <c r="C102" s="13">
        <f>IF(A102&lt;=$B$18,PPMT($B$13/100/12,A102,$B$18,-$B$11),"")</f>
        <v/>
      </c>
      <c r="D102" s="13">
        <f>IF(A102&lt;=$B$18,IPMT($B$13/100/12,A102,$B$18,-$B$11),"")</f>
        <v/>
      </c>
      <c r="E102" s="13">
        <f>IF(A102&lt;=$B$18,E101-C102,"")</f>
        <v/>
      </c>
      <c r="F102" s="13">
        <f>IF(A102&lt;=$B$18,F101+D102,"")</f>
        <v/>
      </c>
    </row>
    <row r="103">
      <c r="A103" s="12" t="n">
        <v>78</v>
      </c>
      <c r="B103" s="13">
        <f>IF(A103&lt;=$B$18,$B$19,"")</f>
        <v/>
      </c>
      <c r="C103" s="13">
        <f>IF(A103&lt;=$B$18,PPMT($B$13/100/12,A103,$B$18,-$B$11),"")</f>
        <v/>
      </c>
      <c r="D103" s="13">
        <f>IF(A103&lt;=$B$18,IPMT($B$13/100/12,A103,$B$18,-$B$11),"")</f>
        <v/>
      </c>
      <c r="E103" s="13">
        <f>IF(A103&lt;=$B$18,E102-C103,"")</f>
        <v/>
      </c>
      <c r="F103" s="13">
        <f>IF(A103&lt;=$B$18,F102+D103,"")</f>
        <v/>
      </c>
    </row>
    <row r="104">
      <c r="A104" s="12" t="n">
        <v>79</v>
      </c>
      <c r="B104" s="13">
        <f>IF(A104&lt;=$B$18,$B$19,"")</f>
        <v/>
      </c>
      <c r="C104" s="13">
        <f>IF(A104&lt;=$B$18,PPMT($B$13/100/12,A104,$B$18,-$B$11),"")</f>
        <v/>
      </c>
      <c r="D104" s="13">
        <f>IF(A104&lt;=$B$18,IPMT($B$13/100/12,A104,$B$18,-$B$11),"")</f>
        <v/>
      </c>
      <c r="E104" s="13">
        <f>IF(A104&lt;=$B$18,E103-C104,"")</f>
        <v/>
      </c>
      <c r="F104" s="13">
        <f>IF(A104&lt;=$B$18,F103+D104,"")</f>
        <v/>
      </c>
    </row>
    <row r="105">
      <c r="A105" s="12" t="n">
        <v>80</v>
      </c>
      <c r="B105" s="13">
        <f>IF(A105&lt;=$B$18,$B$19,"")</f>
        <v/>
      </c>
      <c r="C105" s="13">
        <f>IF(A105&lt;=$B$18,PPMT($B$13/100/12,A105,$B$18,-$B$11),"")</f>
        <v/>
      </c>
      <c r="D105" s="13">
        <f>IF(A105&lt;=$B$18,IPMT($B$13/100/12,A105,$B$18,-$B$11),"")</f>
        <v/>
      </c>
      <c r="E105" s="13">
        <f>IF(A105&lt;=$B$18,E104-C105,"")</f>
        <v/>
      </c>
      <c r="F105" s="13">
        <f>IF(A105&lt;=$B$18,F104+D105,"")</f>
        <v/>
      </c>
    </row>
    <row r="106">
      <c r="A106" s="12" t="n">
        <v>81</v>
      </c>
      <c r="B106" s="13">
        <f>IF(A106&lt;=$B$18,$B$19,"")</f>
        <v/>
      </c>
      <c r="C106" s="13">
        <f>IF(A106&lt;=$B$18,PPMT($B$13/100/12,A106,$B$18,-$B$11),"")</f>
        <v/>
      </c>
      <c r="D106" s="13">
        <f>IF(A106&lt;=$B$18,IPMT($B$13/100/12,A106,$B$18,-$B$11),"")</f>
        <v/>
      </c>
      <c r="E106" s="13">
        <f>IF(A106&lt;=$B$18,E105-C106,"")</f>
        <v/>
      </c>
      <c r="F106" s="13">
        <f>IF(A106&lt;=$B$18,F105+D106,"")</f>
        <v/>
      </c>
    </row>
    <row r="107">
      <c r="A107" s="12" t="n">
        <v>82</v>
      </c>
      <c r="B107" s="13">
        <f>IF(A107&lt;=$B$18,$B$19,"")</f>
        <v/>
      </c>
      <c r="C107" s="13">
        <f>IF(A107&lt;=$B$18,PPMT($B$13/100/12,A107,$B$18,-$B$11),"")</f>
        <v/>
      </c>
      <c r="D107" s="13">
        <f>IF(A107&lt;=$B$18,IPMT($B$13/100/12,A107,$B$18,-$B$11),"")</f>
        <v/>
      </c>
      <c r="E107" s="13">
        <f>IF(A107&lt;=$B$18,E106-C107,"")</f>
        <v/>
      </c>
      <c r="F107" s="13">
        <f>IF(A107&lt;=$B$18,F106+D107,"")</f>
        <v/>
      </c>
    </row>
    <row r="108">
      <c r="A108" s="12" t="n">
        <v>83</v>
      </c>
      <c r="B108" s="13">
        <f>IF(A108&lt;=$B$18,$B$19,"")</f>
        <v/>
      </c>
      <c r="C108" s="13">
        <f>IF(A108&lt;=$B$18,PPMT($B$13/100/12,A108,$B$18,-$B$11),"")</f>
        <v/>
      </c>
      <c r="D108" s="13">
        <f>IF(A108&lt;=$B$18,IPMT($B$13/100/12,A108,$B$18,-$B$11),"")</f>
        <v/>
      </c>
      <c r="E108" s="13">
        <f>IF(A108&lt;=$B$18,E107-C108,"")</f>
        <v/>
      </c>
      <c r="F108" s="13">
        <f>IF(A108&lt;=$B$18,F107+D108,"")</f>
        <v/>
      </c>
    </row>
    <row r="109">
      <c r="A109" s="12" t="n">
        <v>84</v>
      </c>
      <c r="B109" s="13">
        <f>IF(A109&lt;=$B$18,$B$19,"")</f>
        <v/>
      </c>
      <c r="C109" s="13">
        <f>IF(A109&lt;=$B$18,PPMT($B$13/100/12,A109,$B$18,-$B$11),"")</f>
        <v/>
      </c>
      <c r="D109" s="13">
        <f>IF(A109&lt;=$B$18,IPMT($B$13/100/12,A109,$B$18,-$B$11),"")</f>
        <v/>
      </c>
      <c r="E109" s="13">
        <f>IF(A109&lt;=$B$18,E108-C109,"")</f>
        <v/>
      </c>
      <c r="F109" s="13">
        <f>IF(A109&lt;=$B$18,F108+D109,"")</f>
        <v/>
      </c>
    </row>
    <row r="110">
      <c r="A110" s="12" t="n">
        <v>85</v>
      </c>
      <c r="B110" s="13">
        <f>IF(A110&lt;=$B$18,$B$19,"")</f>
        <v/>
      </c>
      <c r="C110" s="13">
        <f>IF(A110&lt;=$B$18,PPMT($B$13/100/12,A110,$B$18,-$B$11),"")</f>
        <v/>
      </c>
      <c r="D110" s="13">
        <f>IF(A110&lt;=$B$18,IPMT($B$13/100/12,A110,$B$18,-$B$11),"")</f>
        <v/>
      </c>
      <c r="E110" s="13">
        <f>IF(A110&lt;=$B$18,E109-C110,"")</f>
        <v/>
      </c>
      <c r="F110" s="13">
        <f>IF(A110&lt;=$B$18,F109+D110,"")</f>
        <v/>
      </c>
    </row>
    <row r="111">
      <c r="A111" s="12" t="n">
        <v>86</v>
      </c>
      <c r="B111" s="13">
        <f>IF(A111&lt;=$B$18,$B$19,"")</f>
        <v/>
      </c>
      <c r="C111" s="13">
        <f>IF(A111&lt;=$B$18,PPMT($B$13/100/12,A111,$B$18,-$B$11),"")</f>
        <v/>
      </c>
      <c r="D111" s="13">
        <f>IF(A111&lt;=$B$18,IPMT($B$13/100/12,A111,$B$18,-$B$11),"")</f>
        <v/>
      </c>
      <c r="E111" s="13">
        <f>IF(A111&lt;=$B$18,E110-C111,"")</f>
        <v/>
      </c>
      <c r="F111" s="13">
        <f>IF(A111&lt;=$B$18,F110+D111,"")</f>
        <v/>
      </c>
    </row>
    <row r="112">
      <c r="A112" s="12" t="n">
        <v>87</v>
      </c>
      <c r="B112" s="13">
        <f>IF(A112&lt;=$B$18,$B$19,"")</f>
        <v/>
      </c>
      <c r="C112" s="13">
        <f>IF(A112&lt;=$B$18,PPMT($B$13/100/12,A112,$B$18,-$B$11),"")</f>
        <v/>
      </c>
      <c r="D112" s="13">
        <f>IF(A112&lt;=$B$18,IPMT($B$13/100/12,A112,$B$18,-$B$11),"")</f>
        <v/>
      </c>
      <c r="E112" s="13">
        <f>IF(A112&lt;=$B$18,E111-C112,"")</f>
        <v/>
      </c>
      <c r="F112" s="13">
        <f>IF(A112&lt;=$B$18,F111+D112,"")</f>
        <v/>
      </c>
    </row>
    <row r="113">
      <c r="A113" s="12" t="n">
        <v>88</v>
      </c>
      <c r="B113" s="13">
        <f>IF(A113&lt;=$B$18,$B$19,"")</f>
        <v/>
      </c>
      <c r="C113" s="13">
        <f>IF(A113&lt;=$B$18,PPMT($B$13/100/12,A113,$B$18,-$B$11),"")</f>
        <v/>
      </c>
      <c r="D113" s="13">
        <f>IF(A113&lt;=$B$18,IPMT($B$13/100/12,A113,$B$18,-$B$11),"")</f>
        <v/>
      </c>
      <c r="E113" s="13">
        <f>IF(A113&lt;=$B$18,E112-C113,"")</f>
        <v/>
      </c>
      <c r="F113" s="13">
        <f>IF(A113&lt;=$B$18,F112+D113,"")</f>
        <v/>
      </c>
    </row>
    <row r="114">
      <c r="A114" s="12" t="n">
        <v>89</v>
      </c>
      <c r="B114" s="13">
        <f>IF(A114&lt;=$B$18,$B$19,"")</f>
        <v/>
      </c>
      <c r="C114" s="13">
        <f>IF(A114&lt;=$B$18,PPMT($B$13/100/12,A114,$B$18,-$B$11),"")</f>
        <v/>
      </c>
      <c r="D114" s="13">
        <f>IF(A114&lt;=$B$18,IPMT($B$13/100/12,A114,$B$18,-$B$11),"")</f>
        <v/>
      </c>
      <c r="E114" s="13">
        <f>IF(A114&lt;=$B$18,E113-C114,"")</f>
        <v/>
      </c>
      <c r="F114" s="13">
        <f>IF(A114&lt;=$B$18,F113+D114,"")</f>
        <v/>
      </c>
    </row>
    <row r="115">
      <c r="A115" s="12" t="n">
        <v>90</v>
      </c>
      <c r="B115" s="13">
        <f>IF(A115&lt;=$B$18,$B$19,"")</f>
        <v/>
      </c>
      <c r="C115" s="13">
        <f>IF(A115&lt;=$B$18,PPMT($B$13/100/12,A115,$B$18,-$B$11),"")</f>
        <v/>
      </c>
      <c r="D115" s="13">
        <f>IF(A115&lt;=$B$18,IPMT($B$13/100/12,A115,$B$18,-$B$11),"")</f>
        <v/>
      </c>
      <c r="E115" s="13">
        <f>IF(A115&lt;=$B$18,E114-C115,"")</f>
        <v/>
      </c>
      <c r="F115" s="13">
        <f>IF(A115&lt;=$B$18,F114+D115,"")</f>
        <v/>
      </c>
    </row>
    <row r="116">
      <c r="A116" s="12" t="n">
        <v>91</v>
      </c>
      <c r="B116" s="13">
        <f>IF(A116&lt;=$B$18,$B$19,"")</f>
        <v/>
      </c>
      <c r="C116" s="13">
        <f>IF(A116&lt;=$B$18,PPMT($B$13/100/12,A116,$B$18,-$B$11),"")</f>
        <v/>
      </c>
      <c r="D116" s="13">
        <f>IF(A116&lt;=$B$18,IPMT($B$13/100/12,A116,$B$18,-$B$11),"")</f>
        <v/>
      </c>
      <c r="E116" s="13">
        <f>IF(A116&lt;=$B$18,E115-C116,"")</f>
        <v/>
      </c>
      <c r="F116" s="13">
        <f>IF(A116&lt;=$B$18,F115+D116,"")</f>
        <v/>
      </c>
    </row>
    <row r="117">
      <c r="A117" s="12" t="n">
        <v>92</v>
      </c>
      <c r="B117" s="13">
        <f>IF(A117&lt;=$B$18,$B$19,"")</f>
        <v/>
      </c>
      <c r="C117" s="13">
        <f>IF(A117&lt;=$B$18,PPMT($B$13/100/12,A117,$B$18,-$B$11),"")</f>
        <v/>
      </c>
      <c r="D117" s="13">
        <f>IF(A117&lt;=$B$18,IPMT($B$13/100/12,A117,$B$18,-$B$11),"")</f>
        <v/>
      </c>
      <c r="E117" s="13">
        <f>IF(A117&lt;=$B$18,E116-C117,"")</f>
        <v/>
      </c>
      <c r="F117" s="13">
        <f>IF(A117&lt;=$B$18,F116+D117,"")</f>
        <v/>
      </c>
    </row>
    <row r="118">
      <c r="A118" s="12" t="n">
        <v>93</v>
      </c>
      <c r="B118" s="13">
        <f>IF(A118&lt;=$B$18,$B$19,"")</f>
        <v/>
      </c>
      <c r="C118" s="13">
        <f>IF(A118&lt;=$B$18,PPMT($B$13/100/12,A118,$B$18,-$B$11),"")</f>
        <v/>
      </c>
      <c r="D118" s="13">
        <f>IF(A118&lt;=$B$18,IPMT($B$13/100/12,A118,$B$18,-$B$11),"")</f>
        <v/>
      </c>
      <c r="E118" s="13">
        <f>IF(A118&lt;=$B$18,E117-C118,"")</f>
        <v/>
      </c>
      <c r="F118" s="13">
        <f>IF(A118&lt;=$B$18,F117+D118,"")</f>
        <v/>
      </c>
    </row>
    <row r="119">
      <c r="A119" s="12" t="n">
        <v>94</v>
      </c>
      <c r="B119" s="13">
        <f>IF(A119&lt;=$B$18,$B$19,"")</f>
        <v/>
      </c>
      <c r="C119" s="13">
        <f>IF(A119&lt;=$B$18,PPMT($B$13/100/12,A119,$B$18,-$B$11),"")</f>
        <v/>
      </c>
      <c r="D119" s="13">
        <f>IF(A119&lt;=$B$18,IPMT($B$13/100/12,A119,$B$18,-$B$11),"")</f>
        <v/>
      </c>
      <c r="E119" s="13">
        <f>IF(A119&lt;=$B$18,E118-C119,"")</f>
        <v/>
      </c>
      <c r="F119" s="13">
        <f>IF(A119&lt;=$B$18,F118+D119,"")</f>
        <v/>
      </c>
    </row>
    <row r="120">
      <c r="A120" s="12" t="n">
        <v>95</v>
      </c>
      <c r="B120" s="13">
        <f>IF(A120&lt;=$B$18,$B$19,"")</f>
        <v/>
      </c>
      <c r="C120" s="13">
        <f>IF(A120&lt;=$B$18,PPMT($B$13/100/12,A120,$B$18,-$B$11),"")</f>
        <v/>
      </c>
      <c r="D120" s="13">
        <f>IF(A120&lt;=$B$18,IPMT($B$13/100/12,A120,$B$18,-$B$11),"")</f>
        <v/>
      </c>
      <c r="E120" s="13">
        <f>IF(A120&lt;=$B$18,E119-C120,"")</f>
        <v/>
      </c>
      <c r="F120" s="13">
        <f>IF(A120&lt;=$B$18,F119+D120,"")</f>
        <v/>
      </c>
    </row>
    <row r="121">
      <c r="A121" s="12" t="n">
        <v>96</v>
      </c>
      <c r="B121" s="13">
        <f>IF(A121&lt;=$B$18,$B$19,"")</f>
        <v/>
      </c>
      <c r="C121" s="13">
        <f>IF(A121&lt;=$B$18,PPMT($B$13/100/12,A121,$B$18,-$B$11),"")</f>
        <v/>
      </c>
      <c r="D121" s="13">
        <f>IF(A121&lt;=$B$18,IPMT($B$13/100/12,A121,$B$18,-$B$11),"")</f>
        <v/>
      </c>
      <c r="E121" s="13">
        <f>IF(A121&lt;=$B$18,E120-C121,"")</f>
        <v/>
      </c>
      <c r="F121" s="13">
        <f>IF(A121&lt;=$B$18,F120+D121,"")</f>
        <v/>
      </c>
    </row>
    <row r="122">
      <c r="A122" s="12" t="n">
        <v>97</v>
      </c>
      <c r="B122" s="13">
        <f>IF(A122&lt;=$B$18,$B$19,"")</f>
        <v/>
      </c>
      <c r="C122" s="13">
        <f>IF(A122&lt;=$B$18,PPMT($B$13/100/12,A122,$B$18,-$B$11),"")</f>
        <v/>
      </c>
      <c r="D122" s="13">
        <f>IF(A122&lt;=$B$18,IPMT($B$13/100/12,A122,$B$18,-$B$11),"")</f>
        <v/>
      </c>
      <c r="E122" s="13">
        <f>IF(A122&lt;=$B$18,E121-C122,"")</f>
        <v/>
      </c>
      <c r="F122" s="13">
        <f>IF(A122&lt;=$B$18,F121+D122,"")</f>
        <v/>
      </c>
    </row>
    <row r="123">
      <c r="A123" s="12" t="n">
        <v>98</v>
      </c>
      <c r="B123" s="13">
        <f>IF(A123&lt;=$B$18,$B$19,"")</f>
        <v/>
      </c>
      <c r="C123" s="13">
        <f>IF(A123&lt;=$B$18,PPMT($B$13/100/12,A123,$B$18,-$B$11),"")</f>
        <v/>
      </c>
      <c r="D123" s="13">
        <f>IF(A123&lt;=$B$18,IPMT($B$13/100/12,A123,$B$18,-$B$11),"")</f>
        <v/>
      </c>
      <c r="E123" s="13">
        <f>IF(A123&lt;=$B$18,E122-C123,"")</f>
        <v/>
      </c>
      <c r="F123" s="13">
        <f>IF(A123&lt;=$B$18,F122+D123,"")</f>
        <v/>
      </c>
    </row>
    <row r="124">
      <c r="A124" s="12" t="n">
        <v>99</v>
      </c>
      <c r="B124" s="13">
        <f>IF(A124&lt;=$B$18,$B$19,"")</f>
        <v/>
      </c>
      <c r="C124" s="13">
        <f>IF(A124&lt;=$B$18,PPMT($B$13/100/12,A124,$B$18,-$B$11),"")</f>
        <v/>
      </c>
      <c r="D124" s="13">
        <f>IF(A124&lt;=$B$18,IPMT($B$13/100/12,A124,$B$18,-$B$11),"")</f>
        <v/>
      </c>
      <c r="E124" s="13">
        <f>IF(A124&lt;=$B$18,E123-C124,"")</f>
        <v/>
      </c>
      <c r="F124" s="13">
        <f>IF(A124&lt;=$B$18,F123+D124,"")</f>
        <v/>
      </c>
    </row>
    <row r="125">
      <c r="A125" s="12" t="n">
        <v>100</v>
      </c>
      <c r="B125" s="13">
        <f>IF(A125&lt;=$B$18,$B$19,"")</f>
        <v/>
      </c>
      <c r="C125" s="13">
        <f>IF(A125&lt;=$B$18,PPMT($B$13/100/12,A125,$B$18,-$B$11),"")</f>
        <v/>
      </c>
      <c r="D125" s="13">
        <f>IF(A125&lt;=$B$18,IPMT($B$13/100/12,A125,$B$18,-$B$11),"")</f>
        <v/>
      </c>
      <c r="E125" s="13">
        <f>IF(A125&lt;=$B$18,E124-C125,"")</f>
        <v/>
      </c>
      <c r="F125" s="13">
        <f>IF(A125&lt;=$B$18,F124+D125,"")</f>
        <v/>
      </c>
    </row>
    <row r="126">
      <c r="A126" s="12" t="n">
        <v>101</v>
      </c>
      <c r="B126" s="13">
        <f>IF(A126&lt;=$B$18,$B$19,"")</f>
        <v/>
      </c>
      <c r="C126" s="13">
        <f>IF(A126&lt;=$B$18,PPMT($B$13/100/12,A126,$B$18,-$B$11),"")</f>
        <v/>
      </c>
      <c r="D126" s="13">
        <f>IF(A126&lt;=$B$18,IPMT($B$13/100/12,A126,$B$18,-$B$11),"")</f>
        <v/>
      </c>
      <c r="E126" s="13">
        <f>IF(A126&lt;=$B$18,E125-C126,"")</f>
        <v/>
      </c>
      <c r="F126" s="13">
        <f>IF(A126&lt;=$B$18,F125+D126,"")</f>
        <v/>
      </c>
    </row>
    <row r="127">
      <c r="A127" s="12" t="n">
        <v>102</v>
      </c>
      <c r="B127" s="13">
        <f>IF(A127&lt;=$B$18,$B$19,"")</f>
        <v/>
      </c>
      <c r="C127" s="13">
        <f>IF(A127&lt;=$B$18,PPMT($B$13/100/12,A127,$B$18,-$B$11),"")</f>
        <v/>
      </c>
      <c r="D127" s="13">
        <f>IF(A127&lt;=$B$18,IPMT($B$13/100/12,A127,$B$18,-$B$11),"")</f>
        <v/>
      </c>
      <c r="E127" s="13">
        <f>IF(A127&lt;=$B$18,E126-C127,"")</f>
        <v/>
      </c>
      <c r="F127" s="13">
        <f>IF(A127&lt;=$B$18,F126+D127,"")</f>
        <v/>
      </c>
    </row>
    <row r="128">
      <c r="A128" s="12" t="n">
        <v>103</v>
      </c>
      <c r="B128" s="13">
        <f>IF(A128&lt;=$B$18,$B$19,"")</f>
        <v/>
      </c>
      <c r="C128" s="13">
        <f>IF(A128&lt;=$B$18,PPMT($B$13/100/12,A128,$B$18,-$B$11),"")</f>
        <v/>
      </c>
      <c r="D128" s="13">
        <f>IF(A128&lt;=$B$18,IPMT($B$13/100/12,A128,$B$18,-$B$11),"")</f>
        <v/>
      </c>
      <c r="E128" s="13">
        <f>IF(A128&lt;=$B$18,E127-C128,"")</f>
        <v/>
      </c>
      <c r="F128" s="13">
        <f>IF(A128&lt;=$B$18,F127+D128,"")</f>
        <v/>
      </c>
    </row>
    <row r="129">
      <c r="A129" s="12" t="n">
        <v>104</v>
      </c>
      <c r="B129" s="13">
        <f>IF(A129&lt;=$B$18,$B$19,"")</f>
        <v/>
      </c>
      <c r="C129" s="13">
        <f>IF(A129&lt;=$B$18,PPMT($B$13/100/12,A129,$B$18,-$B$11),"")</f>
        <v/>
      </c>
      <c r="D129" s="13">
        <f>IF(A129&lt;=$B$18,IPMT($B$13/100/12,A129,$B$18,-$B$11),"")</f>
        <v/>
      </c>
      <c r="E129" s="13">
        <f>IF(A129&lt;=$B$18,E128-C129,"")</f>
        <v/>
      </c>
      <c r="F129" s="13">
        <f>IF(A129&lt;=$B$18,F128+D129,"")</f>
        <v/>
      </c>
    </row>
    <row r="130">
      <c r="A130" s="12" t="n">
        <v>105</v>
      </c>
      <c r="B130" s="13">
        <f>IF(A130&lt;=$B$18,$B$19,"")</f>
        <v/>
      </c>
      <c r="C130" s="13">
        <f>IF(A130&lt;=$B$18,PPMT($B$13/100/12,A130,$B$18,-$B$11),"")</f>
        <v/>
      </c>
      <c r="D130" s="13">
        <f>IF(A130&lt;=$B$18,IPMT($B$13/100/12,A130,$B$18,-$B$11),"")</f>
        <v/>
      </c>
      <c r="E130" s="13">
        <f>IF(A130&lt;=$B$18,E129-C130,"")</f>
        <v/>
      </c>
      <c r="F130" s="13">
        <f>IF(A130&lt;=$B$18,F129+D130,"")</f>
        <v/>
      </c>
    </row>
    <row r="131">
      <c r="A131" s="12" t="n">
        <v>106</v>
      </c>
      <c r="B131" s="13">
        <f>IF(A131&lt;=$B$18,$B$19,"")</f>
        <v/>
      </c>
      <c r="C131" s="13">
        <f>IF(A131&lt;=$B$18,PPMT($B$13/100/12,A131,$B$18,-$B$11),"")</f>
        <v/>
      </c>
      <c r="D131" s="13">
        <f>IF(A131&lt;=$B$18,IPMT($B$13/100/12,A131,$B$18,-$B$11),"")</f>
        <v/>
      </c>
      <c r="E131" s="13">
        <f>IF(A131&lt;=$B$18,E130-C131,"")</f>
        <v/>
      </c>
      <c r="F131" s="13">
        <f>IF(A131&lt;=$B$18,F130+D131,"")</f>
        <v/>
      </c>
    </row>
    <row r="132">
      <c r="A132" s="12" t="n">
        <v>107</v>
      </c>
      <c r="B132" s="13">
        <f>IF(A132&lt;=$B$18,$B$19,"")</f>
        <v/>
      </c>
      <c r="C132" s="13">
        <f>IF(A132&lt;=$B$18,PPMT($B$13/100/12,A132,$B$18,-$B$11),"")</f>
        <v/>
      </c>
      <c r="D132" s="13">
        <f>IF(A132&lt;=$B$18,IPMT($B$13/100/12,A132,$B$18,-$B$11),"")</f>
        <v/>
      </c>
      <c r="E132" s="13">
        <f>IF(A132&lt;=$B$18,E131-C132,"")</f>
        <v/>
      </c>
      <c r="F132" s="13">
        <f>IF(A132&lt;=$B$18,F131+D132,"")</f>
        <v/>
      </c>
    </row>
    <row r="133">
      <c r="A133" s="12" t="n">
        <v>108</v>
      </c>
      <c r="B133" s="13">
        <f>IF(A133&lt;=$B$18,$B$19,"")</f>
        <v/>
      </c>
      <c r="C133" s="13">
        <f>IF(A133&lt;=$B$18,PPMT($B$13/100/12,A133,$B$18,-$B$11),"")</f>
        <v/>
      </c>
      <c r="D133" s="13">
        <f>IF(A133&lt;=$B$18,IPMT($B$13/100/12,A133,$B$18,-$B$11),"")</f>
        <v/>
      </c>
      <c r="E133" s="13">
        <f>IF(A133&lt;=$B$18,E132-C133,"")</f>
        <v/>
      </c>
      <c r="F133" s="13">
        <f>IF(A133&lt;=$B$18,F132+D133,"")</f>
        <v/>
      </c>
    </row>
    <row r="134">
      <c r="A134" s="12" t="n">
        <v>109</v>
      </c>
      <c r="B134" s="13">
        <f>IF(A134&lt;=$B$18,$B$19,"")</f>
        <v/>
      </c>
      <c r="C134" s="13">
        <f>IF(A134&lt;=$B$18,PPMT($B$13/100/12,A134,$B$18,-$B$11),"")</f>
        <v/>
      </c>
      <c r="D134" s="13">
        <f>IF(A134&lt;=$B$18,IPMT($B$13/100/12,A134,$B$18,-$B$11),"")</f>
        <v/>
      </c>
      <c r="E134" s="13">
        <f>IF(A134&lt;=$B$18,E133-C134,"")</f>
        <v/>
      </c>
      <c r="F134" s="13">
        <f>IF(A134&lt;=$B$18,F133+D134,"")</f>
        <v/>
      </c>
    </row>
    <row r="135">
      <c r="A135" s="12" t="n">
        <v>110</v>
      </c>
      <c r="B135" s="13">
        <f>IF(A135&lt;=$B$18,$B$19,"")</f>
        <v/>
      </c>
      <c r="C135" s="13">
        <f>IF(A135&lt;=$B$18,PPMT($B$13/100/12,A135,$B$18,-$B$11),"")</f>
        <v/>
      </c>
      <c r="D135" s="13">
        <f>IF(A135&lt;=$B$18,IPMT($B$13/100/12,A135,$B$18,-$B$11),"")</f>
        <v/>
      </c>
      <c r="E135" s="13">
        <f>IF(A135&lt;=$B$18,E134-C135,"")</f>
        <v/>
      </c>
      <c r="F135" s="13">
        <f>IF(A135&lt;=$B$18,F134+D135,"")</f>
        <v/>
      </c>
    </row>
    <row r="136">
      <c r="A136" s="12" t="n">
        <v>111</v>
      </c>
      <c r="B136" s="13">
        <f>IF(A136&lt;=$B$18,$B$19,"")</f>
        <v/>
      </c>
      <c r="C136" s="13">
        <f>IF(A136&lt;=$B$18,PPMT($B$13/100/12,A136,$B$18,-$B$11),"")</f>
        <v/>
      </c>
      <c r="D136" s="13">
        <f>IF(A136&lt;=$B$18,IPMT($B$13/100/12,A136,$B$18,-$B$11),"")</f>
        <v/>
      </c>
      <c r="E136" s="13">
        <f>IF(A136&lt;=$B$18,E135-C136,"")</f>
        <v/>
      </c>
      <c r="F136" s="13">
        <f>IF(A136&lt;=$B$18,F135+D136,"")</f>
        <v/>
      </c>
    </row>
    <row r="137">
      <c r="A137" s="12" t="n">
        <v>112</v>
      </c>
      <c r="B137" s="13">
        <f>IF(A137&lt;=$B$18,$B$19,"")</f>
        <v/>
      </c>
      <c r="C137" s="13">
        <f>IF(A137&lt;=$B$18,PPMT($B$13/100/12,A137,$B$18,-$B$11),"")</f>
        <v/>
      </c>
      <c r="D137" s="13">
        <f>IF(A137&lt;=$B$18,IPMT($B$13/100/12,A137,$B$18,-$B$11),"")</f>
        <v/>
      </c>
      <c r="E137" s="13">
        <f>IF(A137&lt;=$B$18,E136-C137,"")</f>
        <v/>
      </c>
      <c r="F137" s="13">
        <f>IF(A137&lt;=$B$18,F136+D137,"")</f>
        <v/>
      </c>
    </row>
    <row r="138">
      <c r="A138" s="12" t="n">
        <v>113</v>
      </c>
      <c r="B138" s="13">
        <f>IF(A138&lt;=$B$18,$B$19,"")</f>
        <v/>
      </c>
      <c r="C138" s="13">
        <f>IF(A138&lt;=$B$18,PPMT($B$13/100/12,A138,$B$18,-$B$11),"")</f>
        <v/>
      </c>
      <c r="D138" s="13">
        <f>IF(A138&lt;=$B$18,IPMT($B$13/100/12,A138,$B$18,-$B$11),"")</f>
        <v/>
      </c>
      <c r="E138" s="13">
        <f>IF(A138&lt;=$B$18,E137-C138,"")</f>
        <v/>
      </c>
      <c r="F138" s="13">
        <f>IF(A138&lt;=$B$18,F137+D138,"")</f>
        <v/>
      </c>
    </row>
    <row r="139">
      <c r="A139" s="12" t="n">
        <v>114</v>
      </c>
      <c r="B139" s="13">
        <f>IF(A139&lt;=$B$18,$B$19,"")</f>
        <v/>
      </c>
      <c r="C139" s="13">
        <f>IF(A139&lt;=$B$18,PPMT($B$13/100/12,A139,$B$18,-$B$11),"")</f>
        <v/>
      </c>
      <c r="D139" s="13">
        <f>IF(A139&lt;=$B$18,IPMT($B$13/100/12,A139,$B$18,-$B$11),"")</f>
        <v/>
      </c>
      <c r="E139" s="13">
        <f>IF(A139&lt;=$B$18,E138-C139,"")</f>
        <v/>
      </c>
      <c r="F139" s="13">
        <f>IF(A139&lt;=$B$18,F138+D139,"")</f>
        <v/>
      </c>
    </row>
    <row r="140">
      <c r="A140" s="12" t="n">
        <v>115</v>
      </c>
      <c r="B140" s="13">
        <f>IF(A140&lt;=$B$18,$B$19,"")</f>
        <v/>
      </c>
      <c r="C140" s="13">
        <f>IF(A140&lt;=$B$18,PPMT($B$13/100/12,A140,$B$18,-$B$11),"")</f>
        <v/>
      </c>
      <c r="D140" s="13">
        <f>IF(A140&lt;=$B$18,IPMT($B$13/100/12,A140,$B$18,-$B$11),"")</f>
        <v/>
      </c>
      <c r="E140" s="13">
        <f>IF(A140&lt;=$B$18,E139-C140,"")</f>
        <v/>
      </c>
      <c r="F140" s="13">
        <f>IF(A140&lt;=$B$18,F139+D140,"")</f>
        <v/>
      </c>
    </row>
    <row r="141">
      <c r="A141" s="12" t="n">
        <v>116</v>
      </c>
      <c r="B141" s="13">
        <f>IF(A141&lt;=$B$18,$B$19,"")</f>
        <v/>
      </c>
      <c r="C141" s="13">
        <f>IF(A141&lt;=$B$18,PPMT($B$13/100/12,A141,$B$18,-$B$11),"")</f>
        <v/>
      </c>
      <c r="D141" s="13">
        <f>IF(A141&lt;=$B$18,IPMT($B$13/100/12,A141,$B$18,-$B$11),"")</f>
        <v/>
      </c>
      <c r="E141" s="13">
        <f>IF(A141&lt;=$B$18,E140-C141,"")</f>
        <v/>
      </c>
      <c r="F141" s="13">
        <f>IF(A141&lt;=$B$18,F140+D141,"")</f>
        <v/>
      </c>
    </row>
    <row r="142">
      <c r="A142" s="12" t="n">
        <v>117</v>
      </c>
      <c r="B142" s="13">
        <f>IF(A142&lt;=$B$18,$B$19,"")</f>
        <v/>
      </c>
      <c r="C142" s="13">
        <f>IF(A142&lt;=$B$18,PPMT($B$13/100/12,A142,$B$18,-$B$11),"")</f>
        <v/>
      </c>
      <c r="D142" s="13">
        <f>IF(A142&lt;=$B$18,IPMT($B$13/100/12,A142,$B$18,-$B$11),"")</f>
        <v/>
      </c>
      <c r="E142" s="13">
        <f>IF(A142&lt;=$B$18,E141-C142,"")</f>
        <v/>
      </c>
      <c r="F142" s="13">
        <f>IF(A142&lt;=$B$18,F141+D142,"")</f>
        <v/>
      </c>
    </row>
    <row r="143">
      <c r="A143" s="12" t="n">
        <v>118</v>
      </c>
      <c r="B143" s="13">
        <f>IF(A143&lt;=$B$18,$B$19,"")</f>
        <v/>
      </c>
      <c r="C143" s="13">
        <f>IF(A143&lt;=$B$18,PPMT($B$13/100/12,A143,$B$18,-$B$11),"")</f>
        <v/>
      </c>
      <c r="D143" s="13">
        <f>IF(A143&lt;=$B$18,IPMT($B$13/100/12,A143,$B$18,-$B$11),"")</f>
        <v/>
      </c>
      <c r="E143" s="13">
        <f>IF(A143&lt;=$B$18,E142-C143,"")</f>
        <v/>
      </c>
      <c r="F143" s="13">
        <f>IF(A143&lt;=$B$18,F142+D143,"")</f>
        <v/>
      </c>
    </row>
    <row r="144">
      <c r="A144" s="12" t="n">
        <v>119</v>
      </c>
      <c r="B144" s="13">
        <f>IF(A144&lt;=$B$18,$B$19,"")</f>
        <v/>
      </c>
      <c r="C144" s="13">
        <f>IF(A144&lt;=$B$18,PPMT($B$13/100/12,A144,$B$18,-$B$11),"")</f>
        <v/>
      </c>
      <c r="D144" s="13">
        <f>IF(A144&lt;=$B$18,IPMT($B$13/100/12,A144,$B$18,-$B$11),"")</f>
        <v/>
      </c>
      <c r="E144" s="13">
        <f>IF(A144&lt;=$B$18,E143-C144,"")</f>
        <v/>
      </c>
      <c r="F144" s="13">
        <f>IF(A144&lt;=$B$18,F143+D144,"")</f>
        <v/>
      </c>
    </row>
    <row r="145">
      <c r="A145" s="12" t="n">
        <v>120</v>
      </c>
      <c r="B145" s="13">
        <f>IF(A145&lt;=$B$18,$B$19,"")</f>
        <v/>
      </c>
      <c r="C145" s="13">
        <f>IF(A145&lt;=$B$18,PPMT($B$13/100/12,A145,$B$18,-$B$11),"")</f>
        <v/>
      </c>
      <c r="D145" s="13">
        <f>IF(A145&lt;=$B$18,IPMT($B$13/100/12,A145,$B$18,-$B$11),"")</f>
        <v/>
      </c>
      <c r="E145" s="13">
        <f>IF(A145&lt;=$B$18,E144-C145,"")</f>
        <v/>
      </c>
      <c r="F145" s="13">
        <f>IF(A145&lt;=$B$18,F144+D145,"")</f>
        <v/>
      </c>
    </row>
    <row r="146">
      <c r="A146" s="12" t="n">
        <v>121</v>
      </c>
      <c r="B146" s="13">
        <f>IF(A146&lt;=$B$18,$B$19,"")</f>
        <v/>
      </c>
      <c r="C146" s="13">
        <f>IF(A146&lt;=$B$18,PPMT($B$13/100/12,A146,$B$18,-$B$11),"")</f>
        <v/>
      </c>
      <c r="D146" s="13">
        <f>IF(A146&lt;=$B$18,IPMT($B$13/100/12,A146,$B$18,-$B$11),"")</f>
        <v/>
      </c>
      <c r="E146" s="13">
        <f>IF(A146&lt;=$B$18,E145-C146,"")</f>
        <v/>
      </c>
      <c r="F146" s="13">
        <f>IF(A146&lt;=$B$18,F145+D146,"")</f>
        <v/>
      </c>
    </row>
    <row r="147">
      <c r="A147" s="12" t="n">
        <v>122</v>
      </c>
      <c r="B147" s="13">
        <f>IF(A147&lt;=$B$18,$B$19,"")</f>
        <v/>
      </c>
      <c r="C147" s="13">
        <f>IF(A147&lt;=$B$18,PPMT($B$13/100/12,A147,$B$18,-$B$11),"")</f>
        <v/>
      </c>
      <c r="D147" s="13">
        <f>IF(A147&lt;=$B$18,IPMT($B$13/100/12,A147,$B$18,-$B$11),"")</f>
        <v/>
      </c>
      <c r="E147" s="13">
        <f>IF(A147&lt;=$B$18,E146-C147,"")</f>
        <v/>
      </c>
      <c r="F147" s="13">
        <f>IF(A147&lt;=$B$18,F146+D147,"")</f>
        <v/>
      </c>
    </row>
    <row r="148">
      <c r="A148" s="12" t="n">
        <v>123</v>
      </c>
      <c r="B148" s="13">
        <f>IF(A148&lt;=$B$18,$B$19,"")</f>
        <v/>
      </c>
      <c r="C148" s="13">
        <f>IF(A148&lt;=$B$18,PPMT($B$13/100/12,A148,$B$18,-$B$11),"")</f>
        <v/>
      </c>
      <c r="D148" s="13">
        <f>IF(A148&lt;=$B$18,IPMT($B$13/100/12,A148,$B$18,-$B$11),"")</f>
        <v/>
      </c>
      <c r="E148" s="13">
        <f>IF(A148&lt;=$B$18,E147-C148,"")</f>
        <v/>
      </c>
      <c r="F148" s="13">
        <f>IF(A148&lt;=$B$18,F147+D148,"")</f>
        <v/>
      </c>
    </row>
    <row r="149">
      <c r="A149" s="12" t="n">
        <v>124</v>
      </c>
      <c r="B149" s="13">
        <f>IF(A149&lt;=$B$18,$B$19,"")</f>
        <v/>
      </c>
      <c r="C149" s="13">
        <f>IF(A149&lt;=$B$18,PPMT($B$13/100/12,A149,$B$18,-$B$11),"")</f>
        <v/>
      </c>
      <c r="D149" s="13">
        <f>IF(A149&lt;=$B$18,IPMT($B$13/100/12,A149,$B$18,-$B$11),"")</f>
        <v/>
      </c>
      <c r="E149" s="13">
        <f>IF(A149&lt;=$B$18,E148-C149,"")</f>
        <v/>
      </c>
      <c r="F149" s="13">
        <f>IF(A149&lt;=$B$18,F148+D149,"")</f>
        <v/>
      </c>
    </row>
    <row r="150">
      <c r="A150" s="12" t="n">
        <v>125</v>
      </c>
      <c r="B150" s="13">
        <f>IF(A150&lt;=$B$18,$B$19,"")</f>
        <v/>
      </c>
      <c r="C150" s="13">
        <f>IF(A150&lt;=$B$18,PPMT($B$13/100/12,A150,$B$18,-$B$11),"")</f>
        <v/>
      </c>
      <c r="D150" s="13">
        <f>IF(A150&lt;=$B$18,IPMT($B$13/100/12,A150,$B$18,-$B$11),"")</f>
        <v/>
      </c>
      <c r="E150" s="13">
        <f>IF(A150&lt;=$B$18,E149-C150,"")</f>
        <v/>
      </c>
      <c r="F150" s="13">
        <f>IF(A150&lt;=$B$18,F149+D150,"")</f>
        <v/>
      </c>
    </row>
    <row r="151">
      <c r="A151" s="12" t="n">
        <v>126</v>
      </c>
      <c r="B151" s="13">
        <f>IF(A151&lt;=$B$18,$B$19,"")</f>
        <v/>
      </c>
      <c r="C151" s="13">
        <f>IF(A151&lt;=$B$18,PPMT($B$13/100/12,A151,$B$18,-$B$11),"")</f>
        <v/>
      </c>
      <c r="D151" s="13">
        <f>IF(A151&lt;=$B$18,IPMT($B$13/100/12,A151,$B$18,-$B$11),"")</f>
        <v/>
      </c>
      <c r="E151" s="13">
        <f>IF(A151&lt;=$B$18,E150-C151,"")</f>
        <v/>
      </c>
      <c r="F151" s="13">
        <f>IF(A151&lt;=$B$18,F150+D151,"")</f>
        <v/>
      </c>
    </row>
    <row r="152">
      <c r="A152" s="12" t="n">
        <v>127</v>
      </c>
      <c r="B152" s="13">
        <f>IF(A152&lt;=$B$18,$B$19,"")</f>
        <v/>
      </c>
      <c r="C152" s="13">
        <f>IF(A152&lt;=$B$18,PPMT($B$13/100/12,A152,$B$18,-$B$11),"")</f>
        <v/>
      </c>
      <c r="D152" s="13">
        <f>IF(A152&lt;=$B$18,IPMT($B$13/100/12,A152,$B$18,-$B$11),"")</f>
        <v/>
      </c>
      <c r="E152" s="13">
        <f>IF(A152&lt;=$B$18,E151-C152,"")</f>
        <v/>
      </c>
      <c r="F152" s="13">
        <f>IF(A152&lt;=$B$18,F151+D152,"")</f>
        <v/>
      </c>
    </row>
    <row r="153">
      <c r="A153" s="12" t="n">
        <v>128</v>
      </c>
      <c r="B153" s="13">
        <f>IF(A153&lt;=$B$18,$B$19,"")</f>
        <v/>
      </c>
      <c r="C153" s="13">
        <f>IF(A153&lt;=$B$18,PPMT($B$13/100/12,A153,$B$18,-$B$11),"")</f>
        <v/>
      </c>
      <c r="D153" s="13">
        <f>IF(A153&lt;=$B$18,IPMT($B$13/100/12,A153,$B$18,-$B$11),"")</f>
        <v/>
      </c>
      <c r="E153" s="13">
        <f>IF(A153&lt;=$B$18,E152-C153,"")</f>
        <v/>
      </c>
      <c r="F153" s="13">
        <f>IF(A153&lt;=$B$18,F152+D153,"")</f>
        <v/>
      </c>
    </row>
    <row r="154">
      <c r="A154" s="12" t="n">
        <v>129</v>
      </c>
      <c r="B154" s="13">
        <f>IF(A154&lt;=$B$18,$B$19,"")</f>
        <v/>
      </c>
      <c r="C154" s="13">
        <f>IF(A154&lt;=$B$18,PPMT($B$13/100/12,A154,$B$18,-$B$11),"")</f>
        <v/>
      </c>
      <c r="D154" s="13">
        <f>IF(A154&lt;=$B$18,IPMT($B$13/100/12,A154,$B$18,-$B$11),"")</f>
        <v/>
      </c>
      <c r="E154" s="13">
        <f>IF(A154&lt;=$B$18,E153-C154,"")</f>
        <v/>
      </c>
      <c r="F154" s="13">
        <f>IF(A154&lt;=$B$18,F153+D154,"")</f>
        <v/>
      </c>
    </row>
    <row r="155">
      <c r="A155" s="12" t="n">
        <v>130</v>
      </c>
      <c r="B155" s="13">
        <f>IF(A155&lt;=$B$18,$B$19,"")</f>
        <v/>
      </c>
      <c r="C155" s="13">
        <f>IF(A155&lt;=$B$18,PPMT($B$13/100/12,A155,$B$18,-$B$11),"")</f>
        <v/>
      </c>
      <c r="D155" s="13">
        <f>IF(A155&lt;=$B$18,IPMT($B$13/100/12,A155,$B$18,-$B$11),"")</f>
        <v/>
      </c>
      <c r="E155" s="13">
        <f>IF(A155&lt;=$B$18,E154-C155,"")</f>
        <v/>
      </c>
      <c r="F155" s="13">
        <f>IF(A155&lt;=$B$18,F154+D155,"")</f>
        <v/>
      </c>
    </row>
    <row r="156">
      <c r="A156" s="12" t="n">
        <v>131</v>
      </c>
      <c r="B156" s="13">
        <f>IF(A156&lt;=$B$18,$B$19,"")</f>
        <v/>
      </c>
      <c r="C156" s="13">
        <f>IF(A156&lt;=$B$18,PPMT($B$13/100/12,A156,$B$18,-$B$11),"")</f>
        <v/>
      </c>
      <c r="D156" s="13">
        <f>IF(A156&lt;=$B$18,IPMT($B$13/100/12,A156,$B$18,-$B$11),"")</f>
        <v/>
      </c>
      <c r="E156" s="13">
        <f>IF(A156&lt;=$B$18,E155-C156,"")</f>
        <v/>
      </c>
      <c r="F156" s="13">
        <f>IF(A156&lt;=$B$18,F155+D156,"")</f>
        <v/>
      </c>
    </row>
    <row r="157">
      <c r="A157" s="12" t="n">
        <v>132</v>
      </c>
      <c r="B157" s="13">
        <f>IF(A157&lt;=$B$18,$B$19,"")</f>
        <v/>
      </c>
      <c r="C157" s="13">
        <f>IF(A157&lt;=$B$18,PPMT($B$13/100/12,A157,$B$18,-$B$11),"")</f>
        <v/>
      </c>
      <c r="D157" s="13">
        <f>IF(A157&lt;=$B$18,IPMT($B$13/100/12,A157,$B$18,-$B$11),"")</f>
        <v/>
      </c>
      <c r="E157" s="13">
        <f>IF(A157&lt;=$B$18,E156-C157,"")</f>
        <v/>
      </c>
      <c r="F157" s="13">
        <f>IF(A157&lt;=$B$18,F156+D157,"")</f>
        <v/>
      </c>
    </row>
    <row r="158">
      <c r="A158" s="12" t="n">
        <v>133</v>
      </c>
      <c r="B158" s="13">
        <f>IF(A158&lt;=$B$18,$B$19,"")</f>
        <v/>
      </c>
      <c r="C158" s="13">
        <f>IF(A158&lt;=$B$18,PPMT($B$13/100/12,A158,$B$18,-$B$11),"")</f>
        <v/>
      </c>
      <c r="D158" s="13">
        <f>IF(A158&lt;=$B$18,IPMT($B$13/100/12,A158,$B$18,-$B$11),"")</f>
        <v/>
      </c>
      <c r="E158" s="13">
        <f>IF(A158&lt;=$B$18,E157-C158,"")</f>
        <v/>
      </c>
      <c r="F158" s="13">
        <f>IF(A158&lt;=$B$18,F157+D158,"")</f>
        <v/>
      </c>
    </row>
    <row r="159">
      <c r="A159" s="12" t="n">
        <v>134</v>
      </c>
      <c r="B159" s="13">
        <f>IF(A159&lt;=$B$18,$B$19,"")</f>
        <v/>
      </c>
      <c r="C159" s="13">
        <f>IF(A159&lt;=$B$18,PPMT($B$13/100/12,A159,$B$18,-$B$11),"")</f>
        <v/>
      </c>
      <c r="D159" s="13">
        <f>IF(A159&lt;=$B$18,IPMT($B$13/100/12,A159,$B$18,-$B$11),"")</f>
        <v/>
      </c>
      <c r="E159" s="13">
        <f>IF(A159&lt;=$B$18,E158-C159,"")</f>
        <v/>
      </c>
      <c r="F159" s="13">
        <f>IF(A159&lt;=$B$18,F158+D159,"")</f>
        <v/>
      </c>
    </row>
    <row r="160">
      <c r="A160" s="12" t="n">
        <v>135</v>
      </c>
      <c r="B160" s="13">
        <f>IF(A160&lt;=$B$18,$B$19,"")</f>
        <v/>
      </c>
      <c r="C160" s="13">
        <f>IF(A160&lt;=$B$18,PPMT($B$13/100/12,A160,$B$18,-$B$11),"")</f>
        <v/>
      </c>
      <c r="D160" s="13">
        <f>IF(A160&lt;=$B$18,IPMT($B$13/100/12,A160,$B$18,-$B$11),"")</f>
        <v/>
      </c>
      <c r="E160" s="13">
        <f>IF(A160&lt;=$B$18,E159-C160,"")</f>
        <v/>
      </c>
      <c r="F160" s="13">
        <f>IF(A160&lt;=$B$18,F159+D160,"")</f>
        <v/>
      </c>
    </row>
    <row r="161">
      <c r="A161" s="12" t="n">
        <v>136</v>
      </c>
      <c r="B161" s="13">
        <f>IF(A161&lt;=$B$18,$B$19,"")</f>
        <v/>
      </c>
      <c r="C161" s="13">
        <f>IF(A161&lt;=$B$18,PPMT($B$13/100/12,A161,$B$18,-$B$11),"")</f>
        <v/>
      </c>
      <c r="D161" s="13">
        <f>IF(A161&lt;=$B$18,IPMT($B$13/100/12,A161,$B$18,-$B$11),"")</f>
        <v/>
      </c>
      <c r="E161" s="13">
        <f>IF(A161&lt;=$B$18,E160-C161,"")</f>
        <v/>
      </c>
      <c r="F161" s="13">
        <f>IF(A161&lt;=$B$18,F160+D161,"")</f>
        <v/>
      </c>
    </row>
    <row r="162">
      <c r="A162" s="12" t="n">
        <v>137</v>
      </c>
      <c r="B162" s="13">
        <f>IF(A162&lt;=$B$18,$B$19,"")</f>
        <v/>
      </c>
      <c r="C162" s="13">
        <f>IF(A162&lt;=$B$18,PPMT($B$13/100/12,A162,$B$18,-$B$11),"")</f>
        <v/>
      </c>
      <c r="D162" s="13">
        <f>IF(A162&lt;=$B$18,IPMT($B$13/100/12,A162,$B$18,-$B$11),"")</f>
        <v/>
      </c>
      <c r="E162" s="13">
        <f>IF(A162&lt;=$B$18,E161-C162,"")</f>
        <v/>
      </c>
      <c r="F162" s="13">
        <f>IF(A162&lt;=$B$18,F161+D162,"")</f>
        <v/>
      </c>
    </row>
    <row r="163">
      <c r="A163" s="12" t="n">
        <v>138</v>
      </c>
      <c r="B163" s="13">
        <f>IF(A163&lt;=$B$18,$B$19,"")</f>
        <v/>
      </c>
      <c r="C163" s="13">
        <f>IF(A163&lt;=$B$18,PPMT($B$13/100/12,A163,$B$18,-$B$11),"")</f>
        <v/>
      </c>
      <c r="D163" s="13">
        <f>IF(A163&lt;=$B$18,IPMT($B$13/100/12,A163,$B$18,-$B$11),"")</f>
        <v/>
      </c>
      <c r="E163" s="13">
        <f>IF(A163&lt;=$B$18,E162-C163,"")</f>
        <v/>
      </c>
      <c r="F163" s="13">
        <f>IF(A163&lt;=$B$18,F162+D163,"")</f>
        <v/>
      </c>
    </row>
    <row r="164">
      <c r="A164" s="12" t="n">
        <v>139</v>
      </c>
      <c r="B164" s="13">
        <f>IF(A164&lt;=$B$18,$B$19,"")</f>
        <v/>
      </c>
      <c r="C164" s="13">
        <f>IF(A164&lt;=$B$18,PPMT($B$13/100/12,A164,$B$18,-$B$11),"")</f>
        <v/>
      </c>
      <c r="D164" s="13">
        <f>IF(A164&lt;=$B$18,IPMT($B$13/100/12,A164,$B$18,-$B$11),"")</f>
        <v/>
      </c>
      <c r="E164" s="13">
        <f>IF(A164&lt;=$B$18,E163-C164,"")</f>
        <v/>
      </c>
      <c r="F164" s="13">
        <f>IF(A164&lt;=$B$18,F163+D164,"")</f>
        <v/>
      </c>
    </row>
    <row r="165">
      <c r="A165" s="12" t="n">
        <v>140</v>
      </c>
      <c r="B165" s="13">
        <f>IF(A165&lt;=$B$18,$B$19,"")</f>
        <v/>
      </c>
      <c r="C165" s="13">
        <f>IF(A165&lt;=$B$18,PPMT($B$13/100/12,A165,$B$18,-$B$11),"")</f>
        <v/>
      </c>
      <c r="D165" s="13">
        <f>IF(A165&lt;=$B$18,IPMT($B$13/100/12,A165,$B$18,-$B$11),"")</f>
        <v/>
      </c>
      <c r="E165" s="13">
        <f>IF(A165&lt;=$B$18,E164-C165,"")</f>
        <v/>
      </c>
      <c r="F165" s="13">
        <f>IF(A165&lt;=$B$18,F164+D165,"")</f>
        <v/>
      </c>
    </row>
    <row r="166">
      <c r="A166" s="12" t="n">
        <v>141</v>
      </c>
      <c r="B166" s="13">
        <f>IF(A166&lt;=$B$18,$B$19,"")</f>
        <v/>
      </c>
      <c r="C166" s="13">
        <f>IF(A166&lt;=$B$18,PPMT($B$13/100/12,A166,$B$18,-$B$11),"")</f>
        <v/>
      </c>
      <c r="D166" s="13">
        <f>IF(A166&lt;=$B$18,IPMT($B$13/100/12,A166,$B$18,-$B$11),"")</f>
        <v/>
      </c>
      <c r="E166" s="13">
        <f>IF(A166&lt;=$B$18,E165-C166,"")</f>
        <v/>
      </c>
      <c r="F166" s="13">
        <f>IF(A166&lt;=$B$18,F165+D166,"")</f>
        <v/>
      </c>
    </row>
    <row r="167">
      <c r="A167" s="12" t="n">
        <v>142</v>
      </c>
      <c r="B167" s="13">
        <f>IF(A167&lt;=$B$18,$B$19,"")</f>
        <v/>
      </c>
      <c r="C167" s="13">
        <f>IF(A167&lt;=$B$18,PPMT($B$13/100/12,A167,$B$18,-$B$11),"")</f>
        <v/>
      </c>
      <c r="D167" s="13">
        <f>IF(A167&lt;=$B$18,IPMT($B$13/100/12,A167,$B$18,-$B$11),"")</f>
        <v/>
      </c>
      <c r="E167" s="13">
        <f>IF(A167&lt;=$B$18,E166-C167,"")</f>
        <v/>
      </c>
      <c r="F167" s="13">
        <f>IF(A167&lt;=$B$18,F166+D167,"")</f>
        <v/>
      </c>
    </row>
    <row r="168">
      <c r="A168" s="12" t="n">
        <v>143</v>
      </c>
      <c r="B168" s="13">
        <f>IF(A168&lt;=$B$18,$B$19,"")</f>
        <v/>
      </c>
      <c r="C168" s="13">
        <f>IF(A168&lt;=$B$18,PPMT($B$13/100/12,A168,$B$18,-$B$11),"")</f>
        <v/>
      </c>
      <c r="D168" s="13">
        <f>IF(A168&lt;=$B$18,IPMT($B$13/100/12,A168,$B$18,-$B$11),"")</f>
        <v/>
      </c>
      <c r="E168" s="13">
        <f>IF(A168&lt;=$B$18,E167-C168,"")</f>
        <v/>
      </c>
      <c r="F168" s="13">
        <f>IF(A168&lt;=$B$18,F167+D168,"")</f>
        <v/>
      </c>
    </row>
    <row r="169">
      <c r="A169" s="12" t="n">
        <v>144</v>
      </c>
      <c r="B169" s="13">
        <f>IF(A169&lt;=$B$18,$B$19,"")</f>
        <v/>
      </c>
      <c r="C169" s="13">
        <f>IF(A169&lt;=$B$18,PPMT($B$13/100/12,A169,$B$18,-$B$11),"")</f>
        <v/>
      </c>
      <c r="D169" s="13">
        <f>IF(A169&lt;=$B$18,IPMT($B$13/100/12,A169,$B$18,-$B$11),"")</f>
        <v/>
      </c>
      <c r="E169" s="13">
        <f>IF(A169&lt;=$B$18,E168-C169,"")</f>
        <v/>
      </c>
      <c r="F169" s="13">
        <f>IF(A169&lt;=$B$18,F168+D169,"")</f>
        <v/>
      </c>
    </row>
    <row r="170">
      <c r="A170" s="12" t="n">
        <v>145</v>
      </c>
      <c r="B170" s="13">
        <f>IF(A170&lt;=$B$18,$B$19,"")</f>
        <v/>
      </c>
      <c r="C170" s="13">
        <f>IF(A170&lt;=$B$18,PPMT($B$13/100/12,A170,$B$18,-$B$11),"")</f>
        <v/>
      </c>
      <c r="D170" s="13">
        <f>IF(A170&lt;=$B$18,IPMT($B$13/100/12,A170,$B$18,-$B$11),"")</f>
        <v/>
      </c>
      <c r="E170" s="13">
        <f>IF(A170&lt;=$B$18,E169-C170,"")</f>
        <v/>
      </c>
      <c r="F170" s="13">
        <f>IF(A170&lt;=$B$18,F169+D170,"")</f>
        <v/>
      </c>
    </row>
    <row r="171">
      <c r="A171" s="12" t="n">
        <v>146</v>
      </c>
      <c r="B171" s="13">
        <f>IF(A171&lt;=$B$18,$B$19,"")</f>
        <v/>
      </c>
      <c r="C171" s="13">
        <f>IF(A171&lt;=$B$18,PPMT($B$13/100/12,A171,$B$18,-$B$11),"")</f>
        <v/>
      </c>
      <c r="D171" s="13">
        <f>IF(A171&lt;=$B$18,IPMT($B$13/100/12,A171,$B$18,-$B$11),"")</f>
        <v/>
      </c>
      <c r="E171" s="13">
        <f>IF(A171&lt;=$B$18,E170-C171,"")</f>
        <v/>
      </c>
      <c r="F171" s="13">
        <f>IF(A171&lt;=$B$18,F170+D171,"")</f>
        <v/>
      </c>
    </row>
    <row r="172">
      <c r="A172" s="12" t="n">
        <v>147</v>
      </c>
      <c r="B172" s="13">
        <f>IF(A172&lt;=$B$18,$B$19,"")</f>
        <v/>
      </c>
      <c r="C172" s="13">
        <f>IF(A172&lt;=$B$18,PPMT($B$13/100/12,A172,$B$18,-$B$11),"")</f>
        <v/>
      </c>
      <c r="D172" s="13">
        <f>IF(A172&lt;=$B$18,IPMT($B$13/100/12,A172,$B$18,-$B$11),"")</f>
        <v/>
      </c>
      <c r="E172" s="13">
        <f>IF(A172&lt;=$B$18,E171-C172,"")</f>
        <v/>
      </c>
      <c r="F172" s="13">
        <f>IF(A172&lt;=$B$18,F171+D172,"")</f>
        <v/>
      </c>
    </row>
    <row r="173">
      <c r="A173" s="12" t="n">
        <v>148</v>
      </c>
      <c r="B173" s="13">
        <f>IF(A173&lt;=$B$18,$B$19,"")</f>
        <v/>
      </c>
      <c r="C173" s="13">
        <f>IF(A173&lt;=$B$18,PPMT($B$13/100/12,A173,$B$18,-$B$11),"")</f>
        <v/>
      </c>
      <c r="D173" s="13">
        <f>IF(A173&lt;=$B$18,IPMT($B$13/100/12,A173,$B$18,-$B$11),"")</f>
        <v/>
      </c>
      <c r="E173" s="13">
        <f>IF(A173&lt;=$B$18,E172-C173,"")</f>
        <v/>
      </c>
      <c r="F173" s="13">
        <f>IF(A173&lt;=$B$18,F172+D173,"")</f>
        <v/>
      </c>
    </row>
    <row r="174">
      <c r="A174" s="12" t="n">
        <v>149</v>
      </c>
      <c r="B174" s="13">
        <f>IF(A174&lt;=$B$18,$B$19,"")</f>
        <v/>
      </c>
      <c r="C174" s="13">
        <f>IF(A174&lt;=$B$18,PPMT($B$13/100/12,A174,$B$18,-$B$11),"")</f>
        <v/>
      </c>
      <c r="D174" s="13">
        <f>IF(A174&lt;=$B$18,IPMT($B$13/100/12,A174,$B$18,-$B$11),"")</f>
        <v/>
      </c>
      <c r="E174" s="13">
        <f>IF(A174&lt;=$B$18,E173-C174,"")</f>
        <v/>
      </c>
      <c r="F174" s="13">
        <f>IF(A174&lt;=$B$18,F173+D174,"")</f>
        <v/>
      </c>
    </row>
    <row r="175">
      <c r="A175" s="12" t="n">
        <v>150</v>
      </c>
      <c r="B175" s="13">
        <f>IF(A175&lt;=$B$18,$B$19,"")</f>
        <v/>
      </c>
      <c r="C175" s="13">
        <f>IF(A175&lt;=$B$18,PPMT($B$13/100/12,A175,$B$18,-$B$11),"")</f>
        <v/>
      </c>
      <c r="D175" s="13">
        <f>IF(A175&lt;=$B$18,IPMT($B$13/100/12,A175,$B$18,-$B$11),"")</f>
        <v/>
      </c>
      <c r="E175" s="13">
        <f>IF(A175&lt;=$B$18,E174-C175,"")</f>
        <v/>
      </c>
      <c r="F175" s="13">
        <f>IF(A175&lt;=$B$18,F174+D175,"")</f>
        <v/>
      </c>
    </row>
    <row r="176">
      <c r="A176" s="12" t="n">
        <v>151</v>
      </c>
      <c r="B176" s="13">
        <f>IF(A176&lt;=$B$18,$B$19,"")</f>
        <v/>
      </c>
      <c r="C176" s="13">
        <f>IF(A176&lt;=$B$18,PPMT($B$13/100/12,A176,$B$18,-$B$11),"")</f>
        <v/>
      </c>
      <c r="D176" s="13">
        <f>IF(A176&lt;=$B$18,IPMT($B$13/100/12,A176,$B$18,-$B$11),"")</f>
        <v/>
      </c>
      <c r="E176" s="13">
        <f>IF(A176&lt;=$B$18,E175-C176,"")</f>
        <v/>
      </c>
      <c r="F176" s="13">
        <f>IF(A176&lt;=$B$18,F175+D176,"")</f>
        <v/>
      </c>
    </row>
    <row r="177">
      <c r="A177" s="12" t="n">
        <v>152</v>
      </c>
      <c r="B177" s="13">
        <f>IF(A177&lt;=$B$18,$B$19,"")</f>
        <v/>
      </c>
      <c r="C177" s="13">
        <f>IF(A177&lt;=$B$18,PPMT($B$13/100/12,A177,$B$18,-$B$11),"")</f>
        <v/>
      </c>
      <c r="D177" s="13">
        <f>IF(A177&lt;=$B$18,IPMT($B$13/100/12,A177,$B$18,-$B$11),"")</f>
        <v/>
      </c>
      <c r="E177" s="13">
        <f>IF(A177&lt;=$B$18,E176-C177,"")</f>
        <v/>
      </c>
      <c r="F177" s="13">
        <f>IF(A177&lt;=$B$18,F176+D177,"")</f>
        <v/>
      </c>
    </row>
    <row r="178">
      <c r="A178" s="12" t="n">
        <v>153</v>
      </c>
      <c r="B178" s="13">
        <f>IF(A178&lt;=$B$18,$B$19,"")</f>
        <v/>
      </c>
      <c r="C178" s="13">
        <f>IF(A178&lt;=$B$18,PPMT($B$13/100/12,A178,$B$18,-$B$11),"")</f>
        <v/>
      </c>
      <c r="D178" s="13">
        <f>IF(A178&lt;=$B$18,IPMT($B$13/100/12,A178,$B$18,-$B$11),"")</f>
        <v/>
      </c>
      <c r="E178" s="13">
        <f>IF(A178&lt;=$B$18,E177-C178,"")</f>
        <v/>
      </c>
      <c r="F178" s="13">
        <f>IF(A178&lt;=$B$18,F177+D178,"")</f>
        <v/>
      </c>
    </row>
    <row r="179">
      <c r="A179" s="12" t="n">
        <v>154</v>
      </c>
      <c r="B179" s="13">
        <f>IF(A179&lt;=$B$18,$B$19,"")</f>
        <v/>
      </c>
      <c r="C179" s="13">
        <f>IF(A179&lt;=$B$18,PPMT($B$13/100/12,A179,$B$18,-$B$11),"")</f>
        <v/>
      </c>
      <c r="D179" s="13">
        <f>IF(A179&lt;=$B$18,IPMT($B$13/100/12,A179,$B$18,-$B$11),"")</f>
        <v/>
      </c>
      <c r="E179" s="13">
        <f>IF(A179&lt;=$B$18,E178-C179,"")</f>
        <v/>
      </c>
      <c r="F179" s="13">
        <f>IF(A179&lt;=$B$18,F178+D179,"")</f>
        <v/>
      </c>
    </row>
    <row r="180">
      <c r="A180" s="12" t="n">
        <v>155</v>
      </c>
      <c r="B180" s="13">
        <f>IF(A180&lt;=$B$18,$B$19,"")</f>
        <v/>
      </c>
      <c r="C180" s="13">
        <f>IF(A180&lt;=$B$18,PPMT($B$13/100/12,A180,$B$18,-$B$11),"")</f>
        <v/>
      </c>
      <c r="D180" s="13">
        <f>IF(A180&lt;=$B$18,IPMT($B$13/100/12,A180,$B$18,-$B$11),"")</f>
        <v/>
      </c>
      <c r="E180" s="13">
        <f>IF(A180&lt;=$B$18,E179-C180,"")</f>
        <v/>
      </c>
      <c r="F180" s="13">
        <f>IF(A180&lt;=$B$18,F179+D180,"")</f>
        <v/>
      </c>
    </row>
    <row r="181">
      <c r="A181" s="12" t="n">
        <v>156</v>
      </c>
      <c r="B181" s="13">
        <f>IF(A181&lt;=$B$18,$B$19,"")</f>
        <v/>
      </c>
      <c r="C181" s="13">
        <f>IF(A181&lt;=$B$18,PPMT($B$13/100/12,A181,$B$18,-$B$11),"")</f>
        <v/>
      </c>
      <c r="D181" s="13">
        <f>IF(A181&lt;=$B$18,IPMT($B$13/100/12,A181,$B$18,-$B$11),"")</f>
        <v/>
      </c>
      <c r="E181" s="13">
        <f>IF(A181&lt;=$B$18,E180-C181,"")</f>
        <v/>
      </c>
      <c r="F181" s="13">
        <f>IF(A181&lt;=$B$18,F180+D181,"")</f>
        <v/>
      </c>
    </row>
    <row r="182">
      <c r="A182" s="12" t="n">
        <v>157</v>
      </c>
      <c r="B182" s="13">
        <f>IF(A182&lt;=$B$18,$B$19,"")</f>
        <v/>
      </c>
      <c r="C182" s="13">
        <f>IF(A182&lt;=$B$18,PPMT($B$13/100/12,A182,$B$18,-$B$11),"")</f>
        <v/>
      </c>
      <c r="D182" s="13">
        <f>IF(A182&lt;=$B$18,IPMT($B$13/100/12,A182,$B$18,-$B$11),"")</f>
        <v/>
      </c>
      <c r="E182" s="13">
        <f>IF(A182&lt;=$B$18,E181-C182,"")</f>
        <v/>
      </c>
      <c r="F182" s="13">
        <f>IF(A182&lt;=$B$18,F181+D182,"")</f>
        <v/>
      </c>
    </row>
    <row r="183">
      <c r="A183" s="12" t="n">
        <v>158</v>
      </c>
      <c r="B183" s="13">
        <f>IF(A183&lt;=$B$18,$B$19,"")</f>
        <v/>
      </c>
      <c r="C183" s="13">
        <f>IF(A183&lt;=$B$18,PPMT($B$13/100/12,A183,$B$18,-$B$11),"")</f>
        <v/>
      </c>
      <c r="D183" s="13">
        <f>IF(A183&lt;=$B$18,IPMT($B$13/100/12,A183,$B$18,-$B$11),"")</f>
        <v/>
      </c>
      <c r="E183" s="13">
        <f>IF(A183&lt;=$B$18,E182-C183,"")</f>
        <v/>
      </c>
      <c r="F183" s="13">
        <f>IF(A183&lt;=$B$18,F182+D183,"")</f>
        <v/>
      </c>
    </row>
    <row r="184">
      <c r="A184" s="12" t="n">
        <v>159</v>
      </c>
      <c r="B184" s="13">
        <f>IF(A184&lt;=$B$18,$B$19,"")</f>
        <v/>
      </c>
      <c r="C184" s="13">
        <f>IF(A184&lt;=$B$18,PPMT($B$13/100/12,A184,$B$18,-$B$11),"")</f>
        <v/>
      </c>
      <c r="D184" s="13">
        <f>IF(A184&lt;=$B$18,IPMT($B$13/100/12,A184,$B$18,-$B$11),"")</f>
        <v/>
      </c>
      <c r="E184" s="13">
        <f>IF(A184&lt;=$B$18,E183-C184,"")</f>
        <v/>
      </c>
      <c r="F184" s="13">
        <f>IF(A184&lt;=$B$18,F183+D184,"")</f>
        <v/>
      </c>
    </row>
    <row r="185">
      <c r="A185" s="12" t="n">
        <v>160</v>
      </c>
      <c r="B185" s="13">
        <f>IF(A185&lt;=$B$18,$B$19,"")</f>
        <v/>
      </c>
      <c r="C185" s="13">
        <f>IF(A185&lt;=$B$18,PPMT($B$13/100/12,A185,$B$18,-$B$11),"")</f>
        <v/>
      </c>
      <c r="D185" s="13">
        <f>IF(A185&lt;=$B$18,IPMT($B$13/100/12,A185,$B$18,-$B$11),"")</f>
        <v/>
      </c>
      <c r="E185" s="13">
        <f>IF(A185&lt;=$B$18,E184-C185,"")</f>
        <v/>
      </c>
      <c r="F185" s="13">
        <f>IF(A185&lt;=$B$18,F184+D185,"")</f>
        <v/>
      </c>
    </row>
    <row r="186">
      <c r="A186" s="12" t="n">
        <v>161</v>
      </c>
      <c r="B186" s="13">
        <f>IF(A186&lt;=$B$18,$B$19,"")</f>
        <v/>
      </c>
      <c r="C186" s="13">
        <f>IF(A186&lt;=$B$18,PPMT($B$13/100/12,A186,$B$18,-$B$11),"")</f>
        <v/>
      </c>
      <c r="D186" s="13">
        <f>IF(A186&lt;=$B$18,IPMT($B$13/100/12,A186,$B$18,-$B$11),"")</f>
        <v/>
      </c>
      <c r="E186" s="13">
        <f>IF(A186&lt;=$B$18,E185-C186,"")</f>
        <v/>
      </c>
      <c r="F186" s="13">
        <f>IF(A186&lt;=$B$18,F185+D186,"")</f>
        <v/>
      </c>
    </row>
    <row r="187">
      <c r="A187" s="12" t="n">
        <v>162</v>
      </c>
      <c r="B187" s="13">
        <f>IF(A187&lt;=$B$18,$B$19,"")</f>
        <v/>
      </c>
      <c r="C187" s="13">
        <f>IF(A187&lt;=$B$18,PPMT($B$13/100/12,A187,$B$18,-$B$11),"")</f>
        <v/>
      </c>
      <c r="D187" s="13">
        <f>IF(A187&lt;=$B$18,IPMT($B$13/100/12,A187,$B$18,-$B$11),"")</f>
        <v/>
      </c>
      <c r="E187" s="13">
        <f>IF(A187&lt;=$B$18,E186-C187,"")</f>
        <v/>
      </c>
      <c r="F187" s="13">
        <f>IF(A187&lt;=$B$18,F186+D187,"")</f>
        <v/>
      </c>
    </row>
    <row r="188">
      <c r="A188" s="12" t="n">
        <v>163</v>
      </c>
      <c r="B188" s="13">
        <f>IF(A188&lt;=$B$18,$B$19,"")</f>
        <v/>
      </c>
      <c r="C188" s="13">
        <f>IF(A188&lt;=$B$18,PPMT($B$13/100/12,A188,$B$18,-$B$11),"")</f>
        <v/>
      </c>
      <c r="D188" s="13">
        <f>IF(A188&lt;=$B$18,IPMT($B$13/100/12,A188,$B$18,-$B$11),"")</f>
        <v/>
      </c>
      <c r="E188" s="13">
        <f>IF(A188&lt;=$B$18,E187-C188,"")</f>
        <v/>
      </c>
      <c r="F188" s="13">
        <f>IF(A188&lt;=$B$18,F187+D188,"")</f>
        <v/>
      </c>
    </row>
    <row r="189">
      <c r="A189" s="12" t="n">
        <v>164</v>
      </c>
      <c r="B189" s="13">
        <f>IF(A189&lt;=$B$18,$B$19,"")</f>
        <v/>
      </c>
      <c r="C189" s="13">
        <f>IF(A189&lt;=$B$18,PPMT($B$13/100/12,A189,$B$18,-$B$11),"")</f>
        <v/>
      </c>
      <c r="D189" s="13">
        <f>IF(A189&lt;=$B$18,IPMT($B$13/100/12,A189,$B$18,-$B$11),"")</f>
        <v/>
      </c>
      <c r="E189" s="13">
        <f>IF(A189&lt;=$B$18,E188-C189,"")</f>
        <v/>
      </c>
      <c r="F189" s="13">
        <f>IF(A189&lt;=$B$18,F188+D189,"")</f>
        <v/>
      </c>
    </row>
    <row r="190">
      <c r="A190" s="12" t="n">
        <v>165</v>
      </c>
      <c r="B190" s="13">
        <f>IF(A190&lt;=$B$18,$B$19,"")</f>
        <v/>
      </c>
      <c r="C190" s="13">
        <f>IF(A190&lt;=$B$18,PPMT($B$13/100/12,A190,$B$18,-$B$11),"")</f>
        <v/>
      </c>
      <c r="D190" s="13">
        <f>IF(A190&lt;=$B$18,IPMT($B$13/100/12,A190,$B$18,-$B$11),"")</f>
        <v/>
      </c>
      <c r="E190" s="13">
        <f>IF(A190&lt;=$B$18,E189-C190,"")</f>
        <v/>
      </c>
      <c r="F190" s="13">
        <f>IF(A190&lt;=$B$18,F189+D190,"")</f>
        <v/>
      </c>
    </row>
    <row r="191">
      <c r="A191" s="12" t="n">
        <v>166</v>
      </c>
      <c r="B191" s="13">
        <f>IF(A191&lt;=$B$18,$B$19,"")</f>
        <v/>
      </c>
      <c r="C191" s="13">
        <f>IF(A191&lt;=$B$18,PPMT($B$13/100/12,A191,$B$18,-$B$11),"")</f>
        <v/>
      </c>
      <c r="D191" s="13">
        <f>IF(A191&lt;=$B$18,IPMT($B$13/100/12,A191,$B$18,-$B$11),"")</f>
        <v/>
      </c>
      <c r="E191" s="13">
        <f>IF(A191&lt;=$B$18,E190-C191,"")</f>
        <v/>
      </c>
      <c r="F191" s="13">
        <f>IF(A191&lt;=$B$18,F190+D191,"")</f>
        <v/>
      </c>
    </row>
    <row r="192">
      <c r="A192" s="12" t="n">
        <v>167</v>
      </c>
      <c r="B192" s="13">
        <f>IF(A192&lt;=$B$18,$B$19,"")</f>
        <v/>
      </c>
      <c r="C192" s="13">
        <f>IF(A192&lt;=$B$18,PPMT($B$13/100/12,A192,$B$18,-$B$11),"")</f>
        <v/>
      </c>
      <c r="D192" s="13">
        <f>IF(A192&lt;=$B$18,IPMT($B$13/100/12,A192,$B$18,-$B$11),"")</f>
        <v/>
      </c>
      <c r="E192" s="13">
        <f>IF(A192&lt;=$B$18,E191-C192,"")</f>
        <v/>
      </c>
      <c r="F192" s="13">
        <f>IF(A192&lt;=$B$18,F191+D192,"")</f>
        <v/>
      </c>
    </row>
    <row r="193">
      <c r="A193" s="12" t="n">
        <v>168</v>
      </c>
      <c r="B193" s="13">
        <f>IF(A193&lt;=$B$18,$B$19,"")</f>
        <v/>
      </c>
      <c r="C193" s="13">
        <f>IF(A193&lt;=$B$18,PPMT($B$13/100/12,A193,$B$18,-$B$11),"")</f>
        <v/>
      </c>
      <c r="D193" s="13">
        <f>IF(A193&lt;=$B$18,IPMT($B$13/100/12,A193,$B$18,-$B$11),"")</f>
        <v/>
      </c>
      <c r="E193" s="13">
        <f>IF(A193&lt;=$B$18,E192-C193,"")</f>
        <v/>
      </c>
      <c r="F193" s="13">
        <f>IF(A193&lt;=$B$18,F192+D193,"")</f>
        <v/>
      </c>
    </row>
    <row r="194">
      <c r="A194" s="12" t="n">
        <v>169</v>
      </c>
      <c r="B194" s="13">
        <f>IF(A194&lt;=$B$18,$B$19,"")</f>
        <v/>
      </c>
      <c r="C194" s="13">
        <f>IF(A194&lt;=$B$18,PPMT($B$13/100/12,A194,$B$18,-$B$11),"")</f>
        <v/>
      </c>
      <c r="D194" s="13">
        <f>IF(A194&lt;=$B$18,IPMT($B$13/100/12,A194,$B$18,-$B$11),"")</f>
        <v/>
      </c>
      <c r="E194" s="13">
        <f>IF(A194&lt;=$B$18,E193-C194,"")</f>
        <v/>
      </c>
      <c r="F194" s="13">
        <f>IF(A194&lt;=$B$18,F193+D194,"")</f>
        <v/>
      </c>
    </row>
    <row r="195">
      <c r="A195" s="12" t="n">
        <v>170</v>
      </c>
      <c r="B195" s="13">
        <f>IF(A195&lt;=$B$18,$B$19,"")</f>
        <v/>
      </c>
      <c r="C195" s="13">
        <f>IF(A195&lt;=$B$18,PPMT($B$13/100/12,A195,$B$18,-$B$11),"")</f>
        <v/>
      </c>
      <c r="D195" s="13">
        <f>IF(A195&lt;=$B$18,IPMT($B$13/100/12,A195,$B$18,-$B$11),"")</f>
        <v/>
      </c>
      <c r="E195" s="13">
        <f>IF(A195&lt;=$B$18,E194-C195,"")</f>
        <v/>
      </c>
      <c r="F195" s="13">
        <f>IF(A195&lt;=$B$18,F194+D195,"")</f>
        <v/>
      </c>
    </row>
    <row r="196">
      <c r="A196" s="12" t="n">
        <v>171</v>
      </c>
      <c r="B196" s="13">
        <f>IF(A196&lt;=$B$18,$B$19,"")</f>
        <v/>
      </c>
      <c r="C196" s="13">
        <f>IF(A196&lt;=$B$18,PPMT($B$13/100/12,A196,$B$18,-$B$11),"")</f>
        <v/>
      </c>
      <c r="D196" s="13">
        <f>IF(A196&lt;=$B$18,IPMT($B$13/100/12,A196,$B$18,-$B$11),"")</f>
        <v/>
      </c>
      <c r="E196" s="13">
        <f>IF(A196&lt;=$B$18,E195-C196,"")</f>
        <v/>
      </c>
      <c r="F196" s="13">
        <f>IF(A196&lt;=$B$18,F195+D196,"")</f>
        <v/>
      </c>
    </row>
    <row r="197">
      <c r="A197" s="12" t="n">
        <v>172</v>
      </c>
      <c r="B197" s="13">
        <f>IF(A197&lt;=$B$18,$B$19,"")</f>
        <v/>
      </c>
      <c r="C197" s="13">
        <f>IF(A197&lt;=$B$18,PPMT($B$13/100/12,A197,$B$18,-$B$11),"")</f>
        <v/>
      </c>
      <c r="D197" s="13">
        <f>IF(A197&lt;=$B$18,IPMT($B$13/100/12,A197,$B$18,-$B$11),"")</f>
        <v/>
      </c>
      <c r="E197" s="13">
        <f>IF(A197&lt;=$B$18,E196-C197,"")</f>
        <v/>
      </c>
      <c r="F197" s="13">
        <f>IF(A197&lt;=$B$18,F196+D197,"")</f>
        <v/>
      </c>
    </row>
    <row r="198">
      <c r="A198" s="12" t="n">
        <v>173</v>
      </c>
      <c r="B198" s="13">
        <f>IF(A198&lt;=$B$18,$B$19,"")</f>
        <v/>
      </c>
      <c r="C198" s="13">
        <f>IF(A198&lt;=$B$18,PPMT($B$13/100/12,A198,$B$18,-$B$11),"")</f>
        <v/>
      </c>
      <c r="D198" s="13">
        <f>IF(A198&lt;=$B$18,IPMT($B$13/100/12,A198,$B$18,-$B$11),"")</f>
        <v/>
      </c>
      <c r="E198" s="13">
        <f>IF(A198&lt;=$B$18,E197-C198,"")</f>
        <v/>
      </c>
      <c r="F198" s="13">
        <f>IF(A198&lt;=$B$18,F197+D198,"")</f>
        <v/>
      </c>
    </row>
    <row r="199">
      <c r="A199" s="12" t="n">
        <v>174</v>
      </c>
      <c r="B199" s="13">
        <f>IF(A199&lt;=$B$18,$B$19,"")</f>
        <v/>
      </c>
      <c r="C199" s="13">
        <f>IF(A199&lt;=$B$18,PPMT($B$13/100/12,A199,$B$18,-$B$11),"")</f>
        <v/>
      </c>
      <c r="D199" s="13">
        <f>IF(A199&lt;=$B$18,IPMT($B$13/100/12,A199,$B$18,-$B$11),"")</f>
        <v/>
      </c>
      <c r="E199" s="13">
        <f>IF(A199&lt;=$B$18,E198-C199,"")</f>
        <v/>
      </c>
      <c r="F199" s="13">
        <f>IF(A199&lt;=$B$18,F198+D199,"")</f>
        <v/>
      </c>
    </row>
    <row r="200">
      <c r="A200" s="12" t="n">
        <v>175</v>
      </c>
      <c r="B200" s="13">
        <f>IF(A200&lt;=$B$18,$B$19,"")</f>
        <v/>
      </c>
      <c r="C200" s="13">
        <f>IF(A200&lt;=$B$18,PPMT($B$13/100/12,A200,$B$18,-$B$11),"")</f>
        <v/>
      </c>
      <c r="D200" s="13">
        <f>IF(A200&lt;=$B$18,IPMT($B$13/100/12,A200,$B$18,-$B$11),"")</f>
        <v/>
      </c>
      <c r="E200" s="13">
        <f>IF(A200&lt;=$B$18,E199-C200,"")</f>
        <v/>
      </c>
      <c r="F200" s="13">
        <f>IF(A200&lt;=$B$18,F199+D200,"")</f>
        <v/>
      </c>
    </row>
    <row r="201">
      <c r="A201" s="12" t="n">
        <v>176</v>
      </c>
      <c r="B201" s="13">
        <f>IF(A201&lt;=$B$18,$B$19,"")</f>
        <v/>
      </c>
      <c r="C201" s="13">
        <f>IF(A201&lt;=$B$18,PPMT($B$13/100/12,A201,$B$18,-$B$11),"")</f>
        <v/>
      </c>
      <c r="D201" s="13">
        <f>IF(A201&lt;=$B$18,IPMT($B$13/100/12,A201,$B$18,-$B$11),"")</f>
        <v/>
      </c>
      <c r="E201" s="13">
        <f>IF(A201&lt;=$B$18,E200-C201,"")</f>
        <v/>
      </c>
      <c r="F201" s="13">
        <f>IF(A201&lt;=$B$18,F200+D201,"")</f>
        <v/>
      </c>
    </row>
    <row r="202">
      <c r="A202" s="12" t="n">
        <v>177</v>
      </c>
      <c r="B202" s="13">
        <f>IF(A202&lt;=$B$18,$B$19,"")</f>
        <v/>
      </c>
      <c r="C202" s="13">
        <f>IF(A202&lt;=$B$18,PPMT($B$13/100/12,A202,$B$18,-$B$11),"")</f>
        <v/>
      </c>
      <c r="D202" s="13">
        <f>IF(A202&lt;=$B$18,IPMT($B$13/100/12,A202,$B$18,-$B$11),"")</f>
        <v/>
      </c>
      <c r="E202" s="13">
        <f>IF(A202&lt;=$B$18,E201-C202,"")</f>
        <v/>
      </c>
      <c r="F202" s="13">
        <f>IF(A202&lt;=$B$18,F201+D202,"")</f>
        <v/>
      </c>
    </row>
    <row r="203">
      <c r="A203" s="12" t="n">
        <v>178</v>
      </c>
      <c r="B203" s="13">
        <f>IF(A203&lt;=$B$18,$B$19,"")</f>
        <v/>
      </c>
      <c r="C203" s="13">
        <f>IF(A203&lt;=$B$18,PPMT($B$13/100/12,A203,$B$18,-$B$11),"")</f>
        <v/>
      </c>
      <c r="D203" s="13">
        <f>IF(A203&lt;=$B$18,IPMT($B$13/100/12,A203,$B$18,-$B$11),"")</f>
        <v/>
      </c>
      <c r="E203" s="13">
        <f>IF(A203&lt;=$B$18,E202-C203,"")</f>
        <v/>
      </c>
      <c r="F203" s="13">
        <f>IF(A203&lt;=$B$18,F202+D203,"")</f>
        <v/>
      </c>
    </row>
    <row r="204">
      <c r="A204" s="12" t="n">
        <v>179</v>
      </c>
      <c r="B204" s="13">
        <f>IF(A204&lt;=$B$18,$B$19,"")</f>
        <v/>
      </c>
      <c r="C204" s="13">
        <f>IF(A204&lt;=$B$18,PPMT($B$13/100/12,A204,$B$18,-$B$11),"")</f>
        <v/>
      </c>
      <c r="D204" s="13">
        <f>IF(A204&lt;=$B$18,IPMT($B$13/100/12,A204,$B$18,-$B$11),"")</f>
        <v/>
      </c>
      <c r="E204" s="13">
        <f>IF(A204&lt;=$B$18,E203-C204,"")</f>
        <v/>
      </c>
      <c r="F204" s="13">
        <f>IF(A204&lt;=$B$18,F203+D204,"")</f>
        <v/>
      </c>
    </row>
    <row r="205">
      <c r="A205" s="12" t="n">
        <v>180</v>
      </c>
      <c r="B205" s="13">
        <f>IF(A205&lt;=$B$18,$B$19,"")</f>
        <v/>
      </c>
      <c r="C205" s="13">
        <f>IF(A205&lt;=$B$18,PPMT($B$13/100/12,A205,$B$18,-$B$11),"")</f>
        <v/>
      </c>
      <c r="D205" s="13">
        <f>IF(A205&lt;=$B$18,IPMT($B$13/100/12,A205,$B$18,-$B$11),"")</f>
        <v/>
      </c>
      <c r="E205" s="13">
        <f>IF(A205&lt;=$B$18,E204-C205,"")</f>
        <v/>
      </c>
      <c r="F205" s="13">
        <f>IF(A205&lt;=$B$18,F204+D205,"")</f>
        <v/>
      </c>
    </row>
    <row r="206">
      <c r="A206" s="12" t="n">
        <v>181</v>
      </c>
      <c r="B206" s="13">
        <f>IF(A206&lt;=$B$18,$B$19,"")</f>
        <v/>
      </c>
      <c r="C206" s="13">
        <f>IF(A206&lt;=$B$18,PPMT($B$13/100/12,A206,$B$18,-$B$11),"")</f>
        <v/>
      </c>
      <c r="D206" s="13">
        <f>IF(A206&lt;=$B$18,IPMT($B$13/100/12,A206,$B$18,-$B$11),"")</f>
        <v/>
      </c>
      <c r="E206" s="13">
        <f>IF(A206&lt;=$B$18,E205-C206,"")</f>
        <v/>
      </c>
      <c r="F206" s="13">
        <f>IF(A206&lt;=$B$18,F205+D206,"")</f>
        <v/>
      </c>
    </row>
    <row r="207">
      <c r="A207" s="12" t="n">
        <v>182</v>
      </c>
      <c r="B207" s="13">
        <f>IF(A207&lt;=$B$18,$B$19,"")</f>
        <v/>
      </c>
      <c r="C207" s="13">
        <f>IF(A207&lt;=$B$18,PPMT($B$13/100/12,A207,$B$18,-$B$11),"")</f>
        <v/>
      </c>
      <c r="D207" s="13">
        <f>IF(A207&lt;=$B$18,IPMT($B$13/100/12,A207,$B$18,-$B$11),"")</f>
        <v/>
      </c>
      <c r="E207" s="13">
        <f>IF(A207&lt;=$B$18,E206-C207,"")</f>
        <v/>
      </c>
      <c r="F207" s="13">
        <f>IF(A207&lt;=$B$18,F206+D207,"")</f>
        <v/>
      </c>
    </row>
    <row r="208">
      <c r="A208" s="12" t="n">
        <v>183</v>
      </c>
      <c r="B208" s="13">
        <f>IF(A208&lt;=$B$18,$B$19,"")</f>
        <v/>
      </c>
      <c r="C208" s="13">
        <f>IF(A208&lt;=$B$18,PPMT($B$13/100/12,A208,$B$18,-$B$11),"")</f>
        <v/>
      </c>
      <c r="D208" s="13">
        <f>IF(A208&lt;=$B$18,IPMT($B$13/100/12,A208,$B$18,-$B$11),"")</f>
        <v/>
      </c>
      <c r="E208" s="13">
        <f>IF(A208&lt;=$B$18,E207-C208,"")</f>
        <v/>
      </c>
      <c r="F208" s="13">
        <f>IF(A208&lt;=$B$18,F207+D208,"")</f>
        <v/>
      </c>
    </row>
    <row r="209">
      <c r="A209" s="12" t="n">
        <v>184</v>
      </c>
      <c r="B209" s="13">
        <f>IF(A209&lt;=$B$18,$B$19,"")</f>
        <v/>
      </c>
      <c r="C209" s="13">
        <f>IF(A209&lt;=$B$18,PPMT($B$13/100/12,A209,$B$18,-$B$11),"")</f>
        <v/>
      </c>
      <c r="D209" s="13">
        <f>IF(A209&lt;=$B$18,IPMT($B$13/100/12,A209,$B$18,-$B$11),"")</f>
        <v/>
      </c>
      <c r="E209" s="13">
        <f>IF(A209&lt;=$B$18,E208-C209,"")</f>
        <v/>
      </c>
      <c r="F209" s="13">
        <f>IF(A209&lt;=$B$18,F208+D209,"")</f>
        <v/>
      </c>
    </row>
    <row r="210">
      <c r="A210" s="12" t="n">
        <v>185</v>
      </c>
      <c r="B210" s="13">
        <f>IF(A210&lt;=$B$18,$B$19,"")</f>
        <v/>
      </c>
      <c r="C210" s="13">
        <f>IF(A210&lt;=$B$18,PPMT($B$13/100/12,A210,$B$18,-$B$11),"")</f>
        <v/>
      </c>
      <c r="D210" s="13">
        <f>IF(A210&lt;=$B$18,IPMT($B$13/100/12,A210,$B$18,-$B$11),"")</f>
        <v/>
      </c>
      <c r="E210" s="13">
        <f>IF(A210&lt;=$B$18,E209-C210,"")</f>
        <v/>
      </c>
      <c r="F210" s="13">
        <f>IF(A210&lt;=$B$18,F209+D210,"")</f>
        <v/>
      </c>
    </row>
    <row r="211">
      <c r="A211" s="12" t="n">
        <v>186</v>
      </c>
      <c r="B211" s="13">
        <f>IF(A211&lt;=$B$18,$B$19,"")</f>
        <v/>
      </c>
      <c r="C211" s="13">
        <f>IF(A211&lt;=$B$18,PPMT($B$13/100/12,A211,$B$18,-$B$11),"")</f>
        <v/>
      </c>
      <c r="D211" s="13">
        <f>IF(A211&lt;=$B$18,IPMT($B$13/100/12,A211,$B$18,-$B$11),"")</f>
        <v/>
      </c>
      <c r="E211" s="13">
        <f>IF(A211&lt;=$B$18,E210-C211,"")</f>
        <v/>
      </c>
      <c r="F211" s="13">
        <f>IF(A211&lt;=$B$18,F210+D211,"")</f>
        <v/>
      </c>
    </row>
    <row r="212">
      <c r="A212" s="12" t="n">
        <v>187</v>
      </c>
      <c r="B212" s="13">
        <f>IF(A212&lt;=$B$18,$B$19,"")</f>
        <v/>
      </c>
      <c r="C212" s="13">
        <f>IF(A212&lt;=$B$18,PPMT($B$13/100/12,A212,$B$18,-$B$11),"")</f>
        <v/>
      </c>
      <c r="D212" s="13">
        <f>IF(A212&lt;=$B$18,IPMT($B$13/100/12,A212,$B$18,-$B$11),"")</f>
        <v/>
      </c>
      <c r="E212" s="13">
        <f>IF(A212&lt;=$B$18,E211-C212,"")</f>
        <v/>
      </c>
      <c r="F212" s="13">
        <f>IF(A212&lt;=$B$18,F211+D212,"")</f>
        <v/>
      </c>
    </row>
    <row r="213">
      <c r="A213" s="12" t="n">
        <v>188</v>
      </c>
      <c r="B213" s="13">
        <f>IF(A213&lt;=$B$18,$B$19,"")</f>
        <v/>
      </c>
      <c r="C213" s="13">
        <f>IF(A213&lt;=$B$18,PPMT($B$13/100/12,A213,$B$18,-$B$11),"")</f>
        <v/>
      </c>
      <c r="D213" s="13">
        <f>IF(A213&lt;=$B$18,IPMT($B$13/100/12,A213,$B$18,-$B$11),"")</f>
        <v/>
      </c>
      <c r="E213" s="13">
        <f>IF(A213&lt;=$B$18,E212-C213,"")</f>
        <v/>
      </c>
      <c r="F213" s="13">
        <f>IF(A213&lt;=$B$18,F212+D213,"")</f>
        <v/>
      </c>
    </row>
    <row r="214">
      <c r="A214" s="12" t="n">
        <v>189</v>
      </c>
      <c r="B214" s="13">
        <f>IF(A214&lt;=$B$18,$B$19,"")</f>
        <v/>
      </c>
      <c r="C214" s="13">
        <f>IF(A214&lt;=$B$18,PPMT($B$13/100/12,A214,$B$18,-$B$11),"")</f>
        <v/>
      </c>
      <c r="D214" s="13">
        <f>IF(A214&lt;=$B$18,IPMT($B$13/100/12,A214,$B$18,-$B$11),"")</f>
        <v/>
      </c>
      <c r="E214" s="13">
        <f>IF(A214&lt;=$B$18,E213-C214,"")</f>
        <v/>
      </c>
      <c r="F214" s="13">
        <f>IF(A214&lt;=$B$18,F213+D214,"")</f>
        <v/>
      </c>
    </row>
    <row r="215">
      <c r="A215" s="12" t="n">
        <v>190</v>
      </c>
      <c r="B215" s="13">
        <f>IF(A215&lt;=$B$18,$B$19,"")</f>
        <v/>
      </c>
      <c r="C215" s="13">
        <f>IF(A215&lt;=$B$18,PPMT($B$13/100/12,A215,$B$18,-$B$11),"")</f>
        <v/>
      </c>
      <c r="D215" s="13">
        <f>IF(A215&lt;=$B$18,IPMT($B$13/100/12,A215,$B$18,-$B$11),"")</f>
        <v/>
      </c>
      <c r="E215" s="13">
        <f>IF(A215&lt;=$B$18,E214-C215,"")</f>
        <v/>
      </c>
      <c r="F215" s="13">
        <f>IF(A215&lt;=$B$18,F214+D215,"")</f>
        <v/>
      </c>
    </row>
    <row r="216">
      <c r="A216" s="12" t="n">
        <v>191</v>
      </c>
      <c r="B216" s="13">
        <f>IF(A216&lt;=$B$18,$B$19,"")</f>
        <v/>
      </c>
      <c r="C216" s="13">
        <f>IF(A216&lt;=$B$18,PPMT($B$13/100/12,A216,$B$18,-$B$11),"")</f>
        <v/>
      </c>
      <c r="D216" s="13">
        <f>IF(A216&lt;=$B$18,IPMT($B$13/100/12,A216,$B$18,-$B$11),"")</f>
        <v/>
      </c>
      <c r="E216" s="13">
        <f>IF(A216&lt;=$B$18,E215-C216,"")</f>
        <v/>
      </c>
      <c r="F216" s="13">
        <f>IF(A216&lt;=$B$18,F215+D216,"")</f>
        <v/>
      </c>
    </row>
    <row r="217">
      <c r="A217" s="12" t="n">
        <v>192</v>
      </c>
      <c r="B217" s="13">
        <f>IF(A217&lt;=$B$18,$B$19,"")</f>
        <v/>
      </c>
      <c r="C217" s="13">
        <f>IF(A217&lt;=$B$18,PPMT($B$13/100/12,A217,$B$18,-$B$11),"")</f>
        <v/>
      </c>
      <c r="D217" s="13">
        <f>IF(A217&lt;=$B$18,IPMT($B$13/100/12,A217,$B$18,-$B$11),"")</f>
        <v/>
      </c>
      <c r="E217" s="13">
        <f>IF(A217&lt;=$B$18,E216-C217,"")</f>
        <v/>
      </c>
      <c r="F217" s="13">
        <f>IF(A217&lt;=$B$18,F216+D217,"")</f>
        <v/>
      </c>
    </row>
    <row r="218">
      <c r="A218" s="12" t="n">
        <v>193</v>
      </c>
      <c r="B218" s="13">
        <f>IF(A218&lt;=$B$18,$B$19,"")</f>
        <v/>
      </c>
      <c r="C218" s="13">
        <f>IF(A218&lt;=$B$18,PPMT($B$13/100/12,A218,$B$18,-$B$11),"")</f>
        <v/>
      </c>
      <c r="D218" s="13">
        <f>IF(A218&lt;=$B$18,IPMT($B$13/100/12,A218,$B$18,-$B$11),"")</f>
        <v/>
      </c>
      <c r="E218" s="13">
        <f>IF(A218&lt;=$B$18,E217-C218,"")</f>
        <v/>
      </c>
      <c r="F218" s="13">
        <f>IF(A218&lt;=$B$18,F217+D218,"")</f>
        <v/>
      </c>
    </row>
    <row r="219">
      <c r="A219" s="12" t="n">
        <v>194</v>
      </c>
      <c r="B219" s="13">
        <f>IF(A219&lt;=$B$18,$B$19,"")</f>
        <v/>
      </c>
      <c r="C219" s="13">
        <f>IF(A219&lt;=$B$18,PPMT($B$13/100/12,A219,$B$18,-$B$11),"")</f>
        <v/>
      </c>
      <c r="D219" s="13">
        <f>IF(A219&lt;=$B$18,IPMT($B$13/100/12,A219,$B$18,-$B$11),"")</f>
        <v/>
      </c>
      <c r="E219" s="13">
        <f>IF(A219&lt;=$B$18,E218-C219,"")</f>
        <v/>
      </c>
      <c r="F219" s="13">
        <f>IF(A219&lt;=$B$18,F218+D219,"")</f>
        <v/>
      </c>
    </row>
    <row r="220">
      <c r="A220" s="12" t="n">
        <v>195</v>
      </c>
      <c r="B220" s="13">
        <f>IF(A220&lt;=$B$18,$B$19,"")</f>
        <v/>
      </c>
      <c r="C220" s="13">
        <f>IF(A220&lt;=$B$18,PPMT($B$13/100/12,A220,$B$18,-$B$11),"")</f>
        <v/>
      </c>
      <c r="D220" s="13">
        <f>IF(A220&lt;=$B$18,IPMT($B$13/100/12,A220,$B$18,-$B$11),"")</f>
        <v/>
      </c>
      <c r="E220" s="13">
        <f>IF(A220&lt;=$B$18,E219-C220,"")</f>
        <v/>
      </c>
      <c r="F220" s="13">
        <f>IF(A220&lt;=$B$18,F219+D220,"")</f>
        <v/>
      </c>
    </row>
    <row r="221">
      <c r="A221" s="12" t="n">
        <v>196</v>
      </c>
      <c r="B221" s="13">
        <f>IF(A221&lt;=$B$18,$B$19,"")</f>
        <v/>
      </c>
      <c r="C221" s="13">
        <f>IF(A221&lt;=$B$18,PPMT($B$13/100/12,A221,$B$18,-$B$11),"")</f>
        <v/>
      </c>
      <c r="D221" s="13">
        <f>IF(A221&lt;=$B$18,IPMT($B$13/100/12,A221,$B$18,-$B$11),"")</f>
        <v/>
      </c>
      <c r="E221" s="13">
        <f>IF(A221&lt;=$B$18,E220-C221,"")</f>
        <v/>
      </c>
      <c r="F221" s="13">
        <f>IF(A221&lt;=$B$18,F220+D221,"")</f>
        <v/>
      </c>
    </row>
    <row r="222">
      <c r="A222" s="12" t="n">
        <v>197</v>
      </c>
      <c r="B222" s="13">
        <f>IF(A222&lt;=$B$18,$B$19,"")</f>
        <v/>
      </c>
      <c r="C222" s="13">
        <f>IF(A222&lt;=$B$18,PPMT($B$13/100/12,A222,$B$18,-$B$11),"")</f>
        <v/>
      </c>
      <c r="D222" s="13">
        <f>IF(A222&lt;=$B$18,IPMT($B$13/100/12,A222,$B$18,-$B$11),"")</f>
        <v/>
      </c>
      <c r="E222" s="13">
        <f>IF(A222&lt;=$B$18,E221-C222,"")</f>
        <v/>
      </c>
      <c r="F222" s="13">
        <f>IF(A222&lt;=$B$18,F221+D222,"")</f>
        <v/>
      </c>
    </row>
    <row r="223">
      <c r="A223" s="12" t="n">
        <v>198</v>
      </c>
      <c r="B223" s="13">
        <f>IF(A223&lt;=$B$18,$B$19,"")</f>
        <v/>
      </c>
      <c r="C223" s="13">
        <f>IF(A223&lt;=$B$18,PPMT($B$13/100/12,A223,$B$18,-$B$11),"")</f>
        <v/>
      </c>
      <c r="D223" s="13">
        <f>IF(A223&lt;=$B$18,IPMT($B$13/100/12,A223,$B$18,-$B$11),"")</f>
        <v/>
      </c>
      <c r="E223" s="13">
        <f>IF(A223&lt;=$B$18,E222-C223,"")</f>
        <v/>
      </c>
      <c r="F223" s="13">
        <f>IF(A223&lt;=$B$18,F222+D223,"")</f>
        <v/>
      </c>
    </row>
    <row r="224">
      <c r="A224" s="12" t="n">
        <v>199</v>
      </c>
      <c r="B224" s="13">
        <f>IF(A224&lt;=$B$18,$B$19,"")</f>
        <v/>
      </c>
      <c r="C224" s="13">
        <f>IF(A224&lt;=$B$18,PPMT($B$13/100/12,A224,$B$18,-$B$11),"")</f>
        <v/>
      </c>
      <c r="D224" s="13">
        <f>IF(A224&lt;=$B$18,IPMT($B$13/100/12,A224,$B$18,-$B$11),"")</f>
        <v/>
      </c>
      <c r="E224" s="13">
        <f>IF(A224&lt;=$B$18,E223-C224,"")</f>
        <v/>
      </c>
      <c r="F224" s="13">
        <f>IF(A224&lt;=$B$18,F223+D224,"")</f>
        <v/>
      </c>
    </row>
    <row r="225">
      <c r="A225" s="12" t="n">
        <v>200</v>
      </c>
      <c r="B225" s="13">
        <f>IF(A225&lt;=$B$18,$B$19,"")</f>
        <v/>
      </c>
      <c r="C225" s="13">
        <f>IF(A225&lt;=$B$18,PPMT($B$13/100/12,A225,$B$18,-$B$11),"")</f>
        <v/>
      </c>
      <c r="D225" s="13">
        <f>IF(A225&lt;=$B$18,IPMT($B$13/100/12,A225,$B$18,-$B$11),"")</f>
        <v/>
      </c>
      <c r="E225" s="13">
        <f>IF(A225&lt;=$B$18,E224-C225,"")</f>
        <v/>
      </c>
      <c r="F225" s="13">
        <f>IF(A225&lt;=$B$18,F224+D225,"")</f>
        <v/>
      </c>
    </row>
    <row r="226">
      <c r="A226" s="12" t="n">
        <v>201</v>
      </c>
      <c r="B226" s="13">
        <f>IF(A226&lt;=$B$18,$B$19,"")</f>
        <v/>
      </c>
      <c r="C226" s="13">
        <f>IF(A226&lt;=$B$18,PPMT($B$13/100/12,A226,$B$18,-$B$11),"")</f>
        <v/>
      </c>
      <c r="D226" s="13">
        <f>IF(A226&lt;=$B$18,IPMT($B$13/100/12,A226,$B$18,-$B$11),"")</f>
        <v/>
      </c>
      <c r="E226" s="13">
        <f>IF(A226&lt;=$B$18,E225-C226,"")</f>
        <v/>
      </c>
      <c r="F226" s="13">
        <f>IF(A226&lt;=$B$18,F225+D226,"")</f>
        <v/>
      </c>
    </row>
    <row r="227">
      <c r="A227" s="12" t="n">
        <v>202</v>
      </c>
      <c r="B227" s="13">
        <f>IF(A227&lt;=$B$18,$B$19,"")</f>
        <v/>
      </c>
      <c r="C227" s="13">
        <f>IF(A227&lt;=$B$18,PPMT($B$13/100/12,A227,$B$18,-$B$11),"")</f>
        <v/>
      </c>
      <c r="D227" s="13">
        <f>IF(A227&lt;=$B$18,IPMT($B$13/100/12,A227,$B$18,-$B$11),"")</f>
        <v/>
      </c>
      <c r="E227" s="13">
        <f>IF(A227&lt;=$B$18,E226-C227,"")</f>
        <v/>
      </c>
      <c r="F227" s="13">
        <f>IF(A227&lt;=$B$18,F226+D227,"")</f>
        <v/>
      </c>
    </row>
    <row r="228">
      <c r="A228" s="12" t="n">
        <v>203</v>
      </c>
      <c r="B228" s="13">
        <f>IF(A228&lt;=$B$18,$B$19,"")</f>
        <v/>
      </c>
      <c r="C228" s="13">
        <f>IF(A228&lt;=$B$18,PPMT($B$13/100/12,A228,$B$18,-$B$11),"")</f>
        <v/>
      </c>
      <c r="D228" s="13">
        <f>IF(A228&lt;=$B$18,IPMT($B$13/100/12,A228,$B$18,-$B$11),"")</f>
        <v/>
      </c>
      <c r="E228" s="13">
        <f>IF(A228&lt;=$B$18,E227-C228,"")</f>
        <v/>
      </c>
      <c r="F228" s="13">
        <f>IF(A228&lt;=$B$18,F227+D228,"")</f>
        <v/>
      </c>
    </row>
    <row r="229">
      <c r="A229" s="12" t="n">
        <v>204</v>
      </c>
      <c r="B229" s="13">
        <f>IF(A229&lt;=$B$18,$B$19,"")</f>
        <v/>
      </c>
      <c r="C229" s="13">
        <f>IF(A229&lt;=$B$18,PPMT($B$13/100/12,A229,$B$18,-$B$11),"")</f>
        <v/>
      </c>
      <c r="D229" s="13">
        <f>IF(A229&lt;=$B$18,IPMT($B$13/100/12,A229,$B$18,-$B$11),"")</f>
        <v/>
      </c>
      <c r="E229" s="13">
        <f>IF(A229&lt;=$B$18,E228-C229,"")</f>
        <v/>
      </c>
      <c r="F229" s="13">
        <f>IF(A229&lt;=$B$18,F228+D229,"")</f>
        <v/>
      </c>
    </row>
    <row r="230">
      <c r="A230" s="12" t="n">
        <v>205</v>
      </c>
      <c r="B230" s="13">
        <f>IF(A230&lt;=$B$18,$B$19,"")</f>
        <v/>
      </c>
      <c r="C230" s="13">
        <f>IF(A230&lt;=$B$18,PPMT($B$13/100/12,A230,$B$18,-$B$11),"")</f>
        <v/>
      </c>
      <c r="D230" s="13">
        <f>IF(A230&lt;=$B$18,IPMT($B$13/100/12,A230,$B$18,-$B$11),"")</f>
        <v/>
      </c>
      <c r="E230" s="13">
        <f>IF(A230&lt;=$B$18,E229-C230,"")</f>
        <v/>
      </c>
      <c r="F230" s="13">
        <f>IF(A230&lt;=$B$18,F229+D230,"")</f>
        <v/>
      </c>
    </row>
    <row r="231">
      <c r="A231" s="12" t="n">
        <v>206</v>
      </c>
      <c r="B231" s="13">
        <f>IF(A231&lt;=$B$18,$B$19,"")</f>
        <v/>
      </c>
      <c r="C231" s="13">
        <f>IF(A231&lt;=$B$18,PPMT($B$13/100/12,A231,$B$18,-$B$11),"")</f>
        <v/>
      </c>
      <c r="D231" s="13">
        <f>IF(A231&lt;=$B$18,IPMT($B$13/100/12,A231,$B$18,-$B$11),"")</f>
        <v/>
      </c>
      <c r="E231" s="13">
        <f>IF(A231&lt;=$B$18,E230-C231,"")</f>
        <v/>
      </c>
      <c r="F231" s="13">
        <f>IF(A231&lt;=$B$18,F230+D231,"")</f>
        <v/>
      </c>
    </row>
    <row r="232">
      <c r="A232" s="12" t="n">
        <v>207</v>
      </c>
      <c r="B232" s="13">
        <f>IF(A232&lt;=$B$18,$B$19,"")</f>
        <v/>
      </c>
      <c r="C232" s="13">
        <f>IF(A232&lt;=$B$18,PPMT($B$13/100/12,A232,$B$18,-$B$11),"")</f>
        <v/>
      </c>
      <c r="D232" s="13">
        <f>IF(A232&lt;=$B$18,IPMT($B$13/100/12,A232,$B$18,-$B$11),"")</f>
        <v/>
      </c>
      <c r="E232" s="13">
        <f>IF(A232&lt;=$B$18,E231-C232,"")</f>
        <v/>
      </c>
      <c r="F232" s="13">
        <f>IF(A232&lt;=$B$18,F231+D232,"")</f>
        <v/>
      </c>
    </row>
    <row r="233">
      <c r="A233" s="12" t="n">
        <v>208</v>
      </c>
      <c r="B233" s="13">
        <f>IF(A233&lt;=$B$18,$B$19,"")</f>
        <v/>
      </c>
      <c r="C233" s="13">
        <f>IF(A233&lt;=$B$18,PPMT($B$13/100/12,A233,$B$18,-$B$11),"")</f>
        <v/>
      </c>
      <c r="D233" s="13">
        <f>IF(A233&lt;=$B$18,IPMT($B$13/100/12,A233,$B$18,-$B$11),"")</f>
        <v/>
      </c>
      <c r="E233" s="13">
        <f>IF(A233&lt;=$B$18,E232-C233,"")</f>
        <v/>
      </c>
      <c r="F233" s="13">
        <f>IF(A233&lt;=$B$18,F232+D233,"")</f>
        <v/>
      </c>
    </row>
    <row r="234">
      <c r="A234" s="12" t="n">
        <v>209</v>
      </c>
      <c r="B234" s="13">
        <f>IF(A234&lt;=$B$18,$B$19,"")</f>
        <v/>
      </c>
      <c r="C234" s="13">
        <f>IF(A234&lt;=$B$18,PPMT($B$13/100/12,A234,$B$18,-$B$11),"")</f>
        <v/>
      </c>
      <c r="D234" s="13">
        <f>IF(A234&lt;=$B$18,IPMT($B$13/100/12,A234,$B$18,-$B$11),"")</f>
        <v/>
      </c>
      <c r="E234" s="13">
        <f>IF(A234&lt;=$B$18,E233-C234,"")</f>
        <v/>
      </c>
      <c r="F234" s="13">
        <f>IF(A234&lt;=$B$18,F233+D234,"")</f>
        <v/>
      </c>
    </row>
    <row r="235">
      <c r="A235" s="12" t="n">
        <v>210</v>
      </c>
      <c r="B235" s="13">
        <f>IF(A235&lt;=$B$18,$B$19,"")</f>
        <v/>
      </c>
      <c r="C235" s="13">
        <f>IF(A235&lt;=$B$18,PPMT($B$13/100/12,A235,$B$18,-$B$11),"")</f>
        <v/>
      </c>
      <c r="D235" s="13">
        <f>IF(A235&lt;=$B$18,IPMT($B$13/100/12,A235,$B$18,-$B$11),"")</f>
        <v/>
      </c>
      <c r="E235" s="13">
        <f>IF(A235&lt;=$B$18,E234-C235,"")</f>
        <v/>
      </c>
      <c r="F235" s="13">
        <f>IF(A235&lt;=$B$18,F234+D235,"")</f>
        <v/>
      </c>
    </row>
    <row r="236">
      <c r="A236" s="12" t="n">
        <v>211</v>
      </c>
      <c r="B236" s="13">
        <f>IF(A236&lt;=$B$18,$B$19,"")</f>
        <v/>
      </c>
      <c r="C236" s="13">
        <f>IF(A236&lt;=$B$18,PPMT($B$13/100/12,A236,$B$18,-$B$11),"")</f>
        <v/>
      </c>
      <c r="D236" s="13">
        <f>IF(A236&lt;=$B$18,IPMT($B$13/100/12,A236,$B$18,-$B$11),"")</f>
        <v/>
      </c>
      <c r="E236" s="13">
        <f>IF(A236&lt;=$B$18,E235-C236,"")</f>
        <v/>
      </c>
      <c r="F236" s="13">
        <f>IF(A236&lt;=$B$18,F235+D236,"")</f>
        <v/>
      </c>
    </row>
    <row r="237">
      <c r="A237" s="12" t="n">
        <v>212</v>
      </c>
      <c r="B237" s="13">
        <f>IF(A237&lt;=$B$18,$B$19,"")</f>
        <v/>
      </c>
      <c r="C237" s="13">
        <f>IF(A237&lt;=$B$18,PPMT($B$13/100/12,A237,$B$18,-$B$11),"")</f>
        <v/>
      </c>
      <c r="D237" s="13">
        <f>IF(A237&lt;=$B$18,IPMT($B$13/100/12,A237,$B$18,-$B$11),"")</f>
        <v/>
      </c>
      <c r="E237" s="13">
        <f>IF(A237&lt;=$B$18,E236-C237,"")</f>
        <v/>
      </c>
      <c r="F237" s="13">
        <f>IF(A237&lt;=$B$18,F236+D237,"")</f>
        <v/>
      </c>
    </row>
    <row r="238">
      <c r="A238" s="12" t="n">
        <v>213</v>
      </c>
      <c r="B238" s="13">
        <f>IF(A238&lt;=$B$18,$B$19,"")</f>
        <v/>
      </c>
      <c r="C238" s="13">
        <f>IF(A238&lt;=$B$18,PPMT($B$13/100/12,A238,$B$18,-$B$11),"")</f>
        <v/>
      </c>
      <c r="D238" s="13">
        <f>IF(A238&lt;=$B$18,IPMT($B$13/100/12,A238,$B$18,-$B$11),"")</f>
        <v/>
      </c>
      <c r="E238" s="13">
        <f>IF(A238&lt;=$B$18,E237-C238,"")</f>
        <v/>
      </c>
      <c r="F238" s="13">
        <f>IF(A238&lt;=$B$18,F237+D238,"")</f>
        <v/>
      </c>
    </row>
    <row r="239">
      <c r="A239" s="12" t="n">
        <v>214</v>
      </c>
      <c r="B239" s="13">
        <f>IF(A239&lt;=$B$18,$B$19,"")</f>
        <v/>
      </c>
      <c r="C239" s="13">
        <f>IF(A239&lt;=$B$18,PPMT($B$13/100/12,A239,$B$18,-$B$11),"")</f>
        <v/>
      </c>
      <c r="D239" s="13">
        <f>IF(A239&lt;=$B$18,IPMT($B$13/100/12,A239,$B$18,-$B$11),"")</f>
        <v/>
      </c>
      <c r="E239" s="13">
        <f>IF(A239&lt;=$B$18,E238-C239,"")</f>
        <v/>
      </c>
      <c r="F239" s="13">
        <f>IF(A239&lt;=$B$18,F238+D239,"")</f>
        <v/>
      </c>
    </row>
    <row r="240">
      <c r="A240" s="12" t="n">
        <v>215</v>
      </c>
      <c r="B240" s="13">
        <f>IF(A240&lt;=$B$18,$B$19,"")</f>
        <v/>
      </c>
      <c r="C240" s="13">
        <f>IF(A240&lt;=$B$18,PPMT($B$13/100/12,A240,$B$18,-$B$11),"")</f>
        <v/>
      </c>
      <c r="D240" s="13">
        <f>IF(A240&lt;=$B$18,IPMT($B$13/100/12,A240,$B$18,-$B$11),"")</f>
        <v/>
      </c>
      <c r="E240" s="13">
        <f>IF(A240&lt;=$B$18,E239-C240,"")</f>
        <v/>
      </c>
      <c r="F240" s="13">
        <f>IF(A240&lt;=$B$18,F239+D240,"")</f>
        <v/>
      </c>
    </row>
    <row r="241">
      <c r="A241" s="12" t="n">
        <v>216</v>
      </c>
      <c r="B241" s="13">
        <f>IF(A241&lt;=$B$18,$B$19,"")</f>
        <v/>
      </c>
      <c r="C241" s="13">
        <f>IF(A241&lt;=$B$18,PPMT($B$13/100/12,A241,$B$18,-$B$11),"")</f>
        <v/>
      </c>
      <c r="D241" s="13">
        <f>IF(A241&lt;=$B$18,IPMT($B$13/100/12,A241,$B$18,-$B$11),"")</f>
        <v/>
      </c>
      <c r="E241" s="13">
        <f>IF(A241&lt;=$B$18,E240-C241,"")</f>
        <v/>
      </c>
      <c r="F241" s="13">
        <f>IF(A241&lt;=$B$18,F240+D241,"")</f>
        <v/>
      </c>
    </row>
    <row r="242">
      <c r="A242" s="12" t="n">
        <v>217</v>
      </c>
      <c r="B242" s="13">
        <f>IF(A242&lt;=$B$18,$B$19,"")</f>
        <v/>
      </c>
      <c r="C242" s="13">
        <f>IF(A242&lt;=$B$18,PPMT($B$13/100/12,A242,$B$18,-$B$11),"")</f>
        <v/>
      </c>
      <c r="D242" s="13">
        <f>IF(A242&lt;=$B$18,IPMT($B$13/100/12,A242,$B$18,-$B$11),"")</f>
        <v/>
      </c>
      <c r="E242" s="13">
        <f>IF(A242&lt;=$B$18,E241-C242,"")</f>
        <v/>
      </c>
      <c r="F242" s="13">
        <f>IF(A242&lt;=$B$18,F241+D242,"")</f>
        <v/>
      </c>
    </row>
    <row r="243">
      <c r="A243" s="12" t="n">
        <v>218</v>
      </c>
      <c r="B243" s="13">
        <f>IF(A243&lt;=$B$18,$B$19,"")</f>
        <v/>
      </c>
      <c r="C243" s="13">
        <f>IF(A243&lt;=$B$18,PPMT($B$13/100/12,A243,$B$18,-$B$11),"")</f>
        <v/>
      </c>
      <c r="D243" s="13">
        <f>IF(A243&lt;=$B$18,IPMT($B$13/100/12,A243,$B$18,-$B$11),"")</f>
        <v/>
      </c>
      <c r="E243" s="13">
        <f>IF(A243&lt;=$B$18,E242-C243,"")</f>
        <v/>
      </c>
      <c r="F243" s="13">
        <f>IF(A243&lt;=$B$18,F242+D243,"")</f>
        <v/>
      </c>
    </row>
    <row r="244">
      <c r="A244" s="12" t="n">
        <v>219</v>
      </c>
      <c r="B244" s="13">
        <f>IF(A244&lt;=$B$18,$B$19,"")</f>
        <v/>
      </c>
      <c r="C244" s="13">
        <f>IF(A244&lt;=$B$18,PPMT($B$13/100/12,A244,$B$18,-$B$11),"")</f>
        <v/>
      </c>
      <c r="D244" s="13">
        <f>IF(A244&lt;=$B$18,IPMT($B$13/100/12,A244,$B$18,-$B$11),"")</f>
        <v/>
      </c>
      <c r="E244" s="13">
        <f>IF(A244&lt;=$B$18,E243-C244,"")</f>
        <v/>
      </c>
      <c r="F244" s="13">
        <f>IF(A244&lt;=$B$18,F243+D244,"")</f>
        <v/>
      </c>
    </row>
    <row r="245">
      <c r="A245" s="12" t="n">
        <v>220</v>
      </c>
      <c r="B245" s="13">
        <f>IF(A245&lt;=$B$18,$B$19,"")</f>
        <v/>
      </c>
      <c r="C245" s="13">
        <f>IF(A245&lt;=$B$18,PPMT($B$13/100/12,A245,$B$18,-$B$11),"")</f>
        <v/>
      </c>
      <c r="D245" s="13">
        <f>IF(A245&lt;=$B$18,IPMT($B$13/100/12,A245,$B$18,-$B$11),"")</f>
        <v/>
      </c>
      <c r="E245" s="13">
        <f>IF(A245&lt;=$B$18,E244-C245,"")</f>
        <v/>
      </c>
      <c r="F245" s="13">
        <f>IF(A245&lt;=$B$18,F244+D245,"")</f>
        <v/>
      </c>
    </row>
    <row r="246">
      <c r="A246" s="12" t="n">
        <v>221</v>
      </c>
      <c r="B246" s="13">
        <f>IF(A246&lt;=$B$18,$B$19,"")</f>
        <v/>
      </c>
      <c r="C246" s="13">
        <f>IF(A246&lt;=$B$18,PPMT($B$13/100/12,A246,$B$18,-$B$11),"")</f>
        <v/>
      </c>
      <c r="D246" s="13">
        <f>IF(A246&lt;=$B$18,IPMT($B$13/100/12,A246,$B$18,-$B$11),"")</f>
        <v/>
      </c>
      <c r="E246" s="13">
        <f>IF(A246&lt;=$B$18,E245-C246,"")</f>
        <v/>
      </c>
      <c r="F246" s="13">
        <f>IF(A246&lt;=$B$18,F245+D246,"")</f>
        <v/>
      </c>
    </row>
    <row r="247">
      <c r="A247" s="12" t="n">
        <v>222</v>
      </c>
      <c r="B247" s="13">
        <f>IF(A247&lt;=$B$18,$B$19,"")</f>
        <v/>
      </c>
      <c r="C247" s="13">
        <f>IF(A247&lt;=$B$18,PPMT($B$13/100/12,A247,$B$18,-$B$11),"")</f>
        <v/>
      </c>
      <c r="D247" s="13">
        <f>IF(A247&lt;=$B$18,IPMT($B$13/100/12,A247,$B$18,-$B$11),"")</f>
        <v/>
      </c>
      <c r="E247" s="13">
        <f>IF(A247&lt;=$B$18,E246-C247,"")</f>
        <v/>
      </c>
      <c r="F247" s="13">
        <f>IF(A247&lt;=$B$18,F246+D247,"")</f>
        <v/>
      </c>
    </row>
    <row r="248">
      <c r="A248" s="12" t="n">
        <v>223</v>
      </c>
      <c r="B248" s="13">
        <f>IF(A248&lt;=$B$18,$B$19,"")</f>
        <v/>
      </c>
      <c r="C248" s="13">
        <f>IF(A248&lt;=$B$18,PPMT($B$13/100/12,A248,$B$18,-$B$11),"")</f>
        <v/>
      </c>
      <c r="D248" s="13">
        <f>IF(A248&lt;=$B$18,IPMT($B$13/100/12,A248,$B$18,-$B$11),"")</f>
        <v/>
      </c>
      <c r="E248" s="13">
        <f>IF(A248&lt;=$B$18,E247-C248,"")</f>
        <v/>
      </c>
      <c r="F248" s="13">
        <f>IF(A248&lt;=$B$18,F247+D248,"")</f>
        <v/>
      </c>
    </row>
    <row r="249">
      <c r="A249" s="12" t="n">
        <v>224</v>
      </c>
      <c r="B249" s="13">
        <f>IF(A249&lt;=$B$18,$B$19,"")</f>
        <v/>
      </c>
      <c r="C249" s="13">
        <f>IF(A249&lt;=$B$18,PPMT($B$13/100/12,A249,$B$18,-$B$11),"")</f>
        <v/>
      </c>
      <c r="D249" s="13">
        <f>IF(A249&lt;=$B$18,IPMT($B$13/100/12,A249,$B$18,-$B$11),"")</f>
        <v/>
      </c>
      <c r="E249" s="13">
        <f>IF(A249&lt;=$B$18,E248-C249,"")</f>
        <v/>
      </c>
      <c r="F249" s="13">
        <f>IF(A249&lt;=$B$18,F248+D249,"")</f>
        <v/>
      </c>
    </row>
    <row r="250">
      <c r="A250" s="12" t="n">
        <v>225</v>
      </c>
      <c r="B250" s="13">
        <f>IF(A250&lt;=$B$18,$B$19,"")</f>
        <v/>
      </c>
      <c r="C250" s="13">
        <f>IF(A250&lt;=$B$18,PPMT($B$13/100/12,A250,$B$18,-$B$11),"")</f>
        <v/>
      </c>
      <c r="D250" s="13">
        <f>IF(A250&lt;=$B$18,IPMT($B$13/100/12,A250,$B$18,-$B$11),"")</f>
        <v/>
      </c>
      <c r="E250" s="13">
        <f>IF(A250&lt;=$B$18,E249-C250,"")</f>
        <v/>
      </c>
      <c r="F250" s="13">
        <f>IF(A250&lt;=$B$18,F249+D250,"")</f>
        <v/>
      </c>
    </row>
    <row r="251">
      <c r="A251" s="12" t="n">
        <v>226</v>
      </c>
      <c r="B251" s="13">
        <f>IF(A251&lt;=$B$18,$B$19,"")</f>
        <v/>
      </c>
      <c r="C251" s="13">
        <f>IF(A251&lt;=$B$18,PPMT($B$13/100/12,A251,$B$18,-$B$11),"")</f>
        <v/>
      </c>
      <c r="D251" s="13">
        <f>IF(A251&lt;=$B$18,IPMT($B$13/100/12,A251,$B$18,-$B$11),"")</f>
        <v/>
      </c>
      <c r="E251" s="13">
        <f>IF(A251&lt;=$B$18,E250-C251,"")</f>
        <v/>
      </c>
      <c r="F251" s="13">
        <f>IF(A251&lt;=$B$18,F250+D251,"")</f>
        <v/>
      </c>
    </row>
    <row r="252">
      <c r="A252" s="12" t="n">
        <v>227</v>
      </c>
      <c r="B252" s="13">
        <f>IF(A252&lt;=$B$18,$B$19,"")</f>
        <v/>
      </c>
      <c r="C252" s="13">
        <f>IF(A252&lt;=$B$18,PPMT($B$13/100/12,A252,$B$18,-$B$11),"")</f>
        <v/>
      </c>
      <c r="D252" s="13">
        <f>IF(A252&lt;=$B$18,IPMT($B$13/100/12,A252,$B$18,-$B$11),"")</f>
        <v/>
      </c>
      <c r="E252" s="13">
        <f>IF(A252&lt;=$B$18,E251-C252,"")</f>
        <v/>
      </c>
      <c r="F252" s="13">
        <f>IF(A252&lt;=$B$18,F251+D252,"")</f>
        <v/>
      </c>
    </row>
    <row r="253">
      <c r="A253" s="12" t="n">
        <v>228</v>
      </c>
      <c r="B253" s="13">
        <f>IF(A253&lt;=$B$18,$B$19,"")</f>
        <v/>
      </c>
      <c r="C253" s="13">
        <f>IF(A253&lt;=$B$18,PPMT($B$13/100/12,A253,$B$18,-$B$11),"")</f>
        <v/>
      </c>
      <c r="D253" s="13">
        <f>IF(A253&lt;=$B$18,IPMT($B$13/100/12,A253,$B$18,-$B$11),"")</f>
        <v/>
      </c>
      <c r="E253" s="13">
        <f>IF(A253&lt;=$B$18,E252-C253,"")</f>
        <v/>
      </c>
      <c r="F253" s="13">
        <f>IF(A253&lt;=$B$18,F252+D253,"")</f>
        <v/>
      </c>
    </row>
    <row r="254">
      <c r="A254" s="12" t="n">
        <v>229</v>
      </c>
      <c r="B254" s="13">
        <f>IF(A254&lt;=$B$18,$B$19,"")</f>
        <v/>
      </c>
      <c r="C254" s="13">
        <f>IF(A254&lt;=$B$18,PPMT($B$13/100/12,A254,$B$18,-$B$11),"")</f>
        <v/>
      </c>
      <c r="D254" s="13">
        <f>IF(A254&lt;=$B$18,IPMT($B$13/100/12,A254,$B$18,-$B$11),"")</f>
        <v/>
      </c>
      <c r="E254" s="13">
        <f>IF(A254&lt;=$B$18,E253-C254,"")</f>
        <v/>
      </c>
      <c r="F254" s="13">
        <f>IF(A254&lt;=$B$18,F253+D254,"")</f>
        <v/>
      </c>
    </row>
    <row r="255">
      <c r="A255" s="12" t="n">
        <v>230</v>
      </c>
      <c r="B255" s="13">
        <f>IF(A255&lt;=$B$18,$B$19,"")</f>
        <v/>
      </c>
      <c r="C255" s="13">
        <f>IF(A255&lt;=$B$18,PPMT($B$13/100/12,A255,$B$18,-$B$11),"")</f>
        <v/>
      </c>
      <c r="D255" s="13">
        <f>IF(A255&lt;=$B$18,IPMT($B$13/100/12,A255,$B$18,-$B$11),"")</f>
        <v/>
      </c>
      <c r="E255" s="13">
        <f>IF(A255&lt;=$B$18,E254-C255,"")</f>
        <v/>
      </c>
      <c r="F255" s="13">
        <f>IF(A255&lt;=$B$18,F254+D255,"")</f>
        <v/>
      </c>
    </row>
    <row r="256">
      <c r="A256" s="12" t="n">
        <v>231</v>
      </c>
      <c r="B256" s="13">
        <f>IF(A256&lt;=$B$18,$B$19,"")</f>
        <v/>
      </c>
      <c r="C256" s="13">
        <f>IF(A256&lt;=$B$18,PPMT($B$13/100/12,A256,$B$18,-$B$11),"")</f>
        <v/>
      </c>
      <c r="D256" s="13">
        <f>IF(A256&lt;=$B$18,IPMT($B$13/100/12,A256,$B$18,-$B$11),"")</f>
        <v/>
      </c>
      <c r="E256" s="13">
        <f>IF(A256&lt;=$B$18,E255-C256,"")</f>
        <v/>
      </c>
      <c r="F256" s="13">
        <f>IF(A256&lt;=$B$18,F255+D256,"")</f>
        <v/>
      </c>
    </row>
    <row r="257">
      <c r="A257" s="12" t="n">
        <v>232</v>
      </c>
      <c r="B257" s="13">
        <f>IF(A257&lt;=$B$18,$B$19,"")</f>
        <v/>
      </c>
      <c r="C257" s="13">
        <f>IF(A257&lt;=$B$18,PPMT($B$13/100/12,A257,$B$18,-$B$11),"")</f>
        <v/>
      </c>
      <c r="D257" s="13">
        <f>IF(A257&lt;=$B$18,IPMT($B$13/100/12,A257,$B$18,-$B$11),"")</f>
        <v/>
      </c>
      <c r="E257" s="13">
        <f>IF(A257&lt;=$B$18,E256-C257,"")</f>
        <v/>
      </c>
      <c r="F257" s="13">
        <f>IF(A257&lt;=$B$18,F256+D257,"")</f>
        <v/>
      </c>
    </row>
    <row r="258">
      <c r="A258" s="12" t="n">
        <v>233</v>
      </c>
      <c r="B258" s="13">
        <f>IF(A258&lt;=$B$18,$B$19,"")</f>
        <v/>
      </c>
      <c r="C258" s="13">
        <f>IF(A258&lt;=$B$18,PPMT($B$13/100/12,A258,$B$18,-$B$11),"")</f>
        <v/>
      </c>
      <c r="D258" s="13">
        <f>IF(A258&lt;=$B$18,IPMT($B$13/100/12,A258,$B$18,-$B$11),"")</f>
        <v/>
      </c>
      <c r="E258" s="13">
        <f>IF(A258&lt;=$B$18,E257-C258,"")</f>
        <v/>
      </c>
      <c r="F258" s="13">
        <f>IF(A258&lt;=$B$18,F257+D258,"")</f>
        <v/>
      </c>
    </row>
    <row r="259">
      <c r="A259" s="12" t="n">
        <v>234</v>
      </c>
      <c r="B259" s="13">
        <f>IF(A259&lt;=$B$18,$B$19,"")</f>
        <v/>
      </c>
      <c r="C259" s="13">
        <f>IF(A259&lt;=$B$18,PPMT($B$13/100/12,A259,$B$18,-$B$11),"")</f>
        <v/>
      </c>
      <c r="D259" s="13">
        <f>IF(A259&lt;=$B$18,IPMT($B$13/100/12,A259,$B$18,-$B$11),"")</f>
        <v/>
      </c>
      <c r="E259" s="13">
        <f>IF(A259&lt;=$B$18,E258-C259,"")</f>
        <v/>
      </c>
      <c r="F259" s="13">
        <f>IF(A259&lt;=$B$18,F258+D259,"")</f>
        <v/>
      </c>
    </row>
    <row r="260">
      <c r="A260" s="12" t="n">
        <v>235</v>
      </c>
      <c r="B260" s="13">
        <f>IF(A260&lt;=$B$18,$B$19,"")</f>
        <v/>
      </c>
      <c r="C260" s="13">
        <f>IF(A260&lt;=$B$18,PPMT($B$13/100/12,A260,$B$18,-$B$11),"")</f>
        <v/>
      </c>
      <c r="D260" s="13">
        <f>IF(A260&lt;=$B$18,IPMT($B$13/100/12,A260,$B$18,-$B$11),"")</f>
        <v/>
      </c>
      <c r="E260" s="13">
        <f>IF(A260&lt;=$B$18,E259-C260,"")</f>
        <v/>
      </c>
      <c r="F260" s="13">
        <f>IF(A260&lt;=$B$18,F259+D260,"")</f>
        <v/>
      </c>
    </row>
    <row r="261">
      <c r="A261" s="12" t="n">
        <v>236</v>
      </c>
      <c r="B261" s="13">
        <f>IF(A261&lt;=$B$18,$B$19,"")</f>
        <v/>
      </c>
      <c r="C261" s="13">
        <f>IF(A261&lt;=$B$18,PPMT($B$13/100/12,A261,$B$18,-$B$11),"")</f>
        <v/>
      </c>
      <c r="D261" s="13">
        <f>IF(A261&lt;=$B$18,IPMT($B$13/100/12,A261,$B$18,-$B$11),"")</f>
        <v/>
      </c>
      <c r="E261" s="13">
        <f>IF(A261&lt;=$B$18,E260-C261,"")</f>
        <v/>
      </c>
      <c r="F261" s="13">
        <f>IF(A261&lt;=$B$18,F260+D261,"")</f>
        <v/>
      </c>
    </row>
    <row r="262">
      <c r="A262" s="12" t="n">
        <v>237</v>
      </c>
      <c r="B262" s="13">
        <f>IF(A262&lt;=$B$18,$B$19,"")</f>
        <v/>
      </c>
      <c r="C262" s="13">
        <f>IF(A262&lt;=$B$18,PPMT($B$13/100/12,A262,$B$18,-$B$11),"")</f>
        <v/>
      </c>
      <c r="D262" s="13">
        <f>IF(A262&lt;=$B$18,IPMT($B$13/100/12,A262,$B$18,-$B$11),"")</f>
        <v/>
      </c>
      <c r="E262" s="13">
        <f>IF(A262&lt;=$B$18,E261-C262,"")</f>
        <v/>
      </c>
      <c r="F262" s="13">
        <f>IF(A262&lt;=$B$18,F261+D262,"")</f>
        <v/>
      </c>
    </row>
    <row r="263">
      <c r="A263" s="12" t="n">
        <v>238</v>
      </c>
      <c r="B263" s="13">
        <f>IF(A263&lt;=$B$18,$B$19,"")</f>
        <v/>
      </c>
      <c r="C263" s="13">
        <f>IF(A263&lt;=$B$18,PPMT($B$13/100/12,A263,$B$18,-$B$11),"")</f>
        <v/>
      </c>
      <c r="D263" s="13">
        <f>IF(A263&lt;=$B$18,IPMT($B$13/100/12,A263,$B$18,-$B$11),"")</f>
        <v/>
      </c>
      <c r="E263" s="13">
        <f>IF(A263&lt;=$B$18,E262-C263,"")</f>
        <v/>
      </c>
      <c r="F263" s="13">
        <f>IF(A263&lt;=$B$18,F262+D263,"")</f>
        <v/>
      </c>
    </row>
    <row r="264">
      <c r="A264" s="12" t="n">
        <v>239</v>
      </c>
      <c r="B264" s="13">
        <f>IF(A264&lt;=$B$18,$B$19,"")</f>
        <v/>
      </c>
      <c r="C264" s="13">
        <f>IF(A264&lt;=$B$18,PPMT($B$13/100/12,A264,$B$18,-$B$11),"")</f>
        <v/>
      </c>
      <c r="D264" s="13">
        <f>IF(A264&lt;=$B$18,IPMT($B$13/100/12,A264,$B$18,-$B$11),"")</f>
        <v/>
      </c>
      <c r="E264" s="13">
        <f>IF(A264&lt;=$B$18,E263-C264,"")</f>
        <v/>
      </c>
      <c r="F264" s="13">
        <f>IF(A264&lt;=$B$18,F263+D264,"")</f>
        <v/>
      </c>
    </row>
    <row r="265">
      <c r="A265" s="12" t="n">
        <v>240</v>
      </c>
      <c r="B265" s="13">
        <f>IF(A265&lt;=$B$18,$B$19,"")</f>
        <v/>
      </c>
      <c r="C265" s="13">
        <f>IF(A265&lt;=$B$18,PPMT($B$13/100/12,A265,$B$18,-$B$11),"")</f>
        <v/>
      </c>
      <c r="D265" s="13">
        <f>IF(A265&lt;=$B$18,IPMT($B$13/100/12,A265,$B$18,-$B$11),"")</f>
        <v/>
      </c>
      <c r="E265" s="13">
        <f>IF(A265&lt;=$B$18,E264-C265,"")</f>
        <v/>
      </c>
      <c r="F265" s="13">
        <f>IF(A265&lt;=$B$18,F264+D265,"")</f>
        <v/>
      </c>
    </row>
    <row r="266">
      <c r="A266" s="12" t="n">
        <v>241</v>
      </c>
      <c r="B266" s="13">
        <f>IF(A266&lt;=$B$18,$B$19,"")</f>
        <v/>
      </c>
      <c r="C266" s="13">
        <f>IF(A266&lt;=$B$18,PPMT($B$13/100/12,A266,$B$18,-$B$11),"")</f>
        <v/>
      </c>
      <c r="D266" s="13">
        <f>IF(A266&lt;=$B$18,IPMT($B$13/100/12,A266,$B$18,-$B$11),"")</f>
        <v/>
      </c>
      <c r="E266" s="13">
        <f>IF(A266&lt;=$B$18,E265-C266,"")</f>
        <v/>
      </c>
      <c r="F266" s="13">
        <f>IF(A266&lt;=$B$18,F265+D266,"")</f>
        <v/>
      </c>
    </row>
    <row r="267">
      <c r="A267" s="12" t="n">
        <v>242</v>
      </c>
      <c r="B267" s="13">
        <f>IF(A267&lt;=$B$18,$B$19,"")</f>
        <v/>
      </c>
      <c r="C267" s="13">
        <f>IF(A267&lt;=$B$18,PPMT($B$13/100/12,A267,$B$18,-$B$11),"")</f>
        <v/>
      </c>
      <c r="D267" s="13">
        <f>IF(A267&lt;=$B$18,IPMT($B$13/100/12,A267,$B$18,-$B$11),"")</f>
        <v/>
      </c>
      <c r="E267" s="13">
        <f>IF(A267&lt;=$B$18,E266-C267,"")</f>
        <v/>
      </c>
      <c r="F267" s="13">
        <f>IF(A267&lt;=$B$18,F266+D267,"")</f>
        <v/>
      </c>
    </row>
    <row r="268">
      <c r="A268" s="12" t="n">
        <v>243</v>
      </c>
      <c r="B268" s="13">
        <f>IF(A268&lt;=$B$18,$B$19,"")</f>
        <v/>
      </c>
      <c r="C268" s="13">
        <f>IF(A268&lt;=$B$18,PPMT($B$13/100/12,A268,$B$18,-$B$11),"")</f>
        <v/>
      </c>
      <c r="D268" s="13">
        <f>IF(A268&lt;=$B$18,IPMT($B$13/100/12,A268,$B$18,-$B$11),"")</f>
        <v/>
      </c>
      <c r="E268" s="13">
        <f>IF(A268&lt;=$B$18,E267-C268,"")</f>
        <v/>
      </c>
      <c r="F268" s="13">
        <f>IF(A268&lt;=$B$18,F267+D268,"")</f>
        <v/>
      </c>
    </row>
    <row r="269">
      <c r="A269" s="12" t="n">
        <v>244</v>
      </c>
      <c r="B269" s="13">
        <f>IF(A269&lt;=$B$18,$B$19,"")</f>
        <v/>
      </c>
      <c r="C269" s="13">
        <f>IF(A269&lt;=$B$18,PPMT($B$13/100/12,A269,$B$18,-$B$11),"")</f>
        <v/>
      </c>
      <c r="D269" s="13">
        <f>IF(A269&lt;=$B$18,IPMT($B$13/100/12,A269,$B$18,-$B$11),"")</f>
        <v/>
      </c>
      <c r="E269" s="13">
        <f>IF(A269&lt;=$B$18,E268-C269,"")</f>
        <v/>
      </c>
      <c r="F269" s="13">
        <f>IF(A269&lt;=$B$18,F268+D269,"")</f>
        <v/>
      </c>
    </row>
    <row r="270">
      <c r="A270" s="12" t="n">
        <v>245</v>
      </c>
      <c r="B270" s="13">
        <f>IF(A270&lt;=$B$18,$B$19,"")</f>
        <v/>
      </c>
      <c r="C270" s="13">
        <f>IF(A270&lt;=$B$18,PPMT($B$13/100/12,A270,$B$18,-$B$11),"")</f>
        <v/>
      </c>
      <c r="D270" s="13">
        <f>IF(A270&lt;=$B$18,IPMT($B$13/100/12,A270,$B$18,-$B$11),"")</f>
        <v/>
      </c>
      <c r="E270" s="13">
        <f>IF(A270&lt;=$B$18,E269-C270,"")</f>
        <v/>
      </c>
      <c r="F270" s="13">
        <f>IF(A270&lt;=$B$18,F269+D270,"")</f>
        <v/>
      </c>
    </row>
    <row r="271">
      <c r="A271" s="12" t="n">
        <v>246</v>
      </c>
      <c r="B271" s="13">
        <f>IF(A271&lt;=$B$18,$B$19,"")</f>
        <v/>
      </c>
      <c r="C271" s="13">
        <f>IF(A271&lt;=$B$18,PPMT($B$13/100/12,A271,$B$18,-$B$11),"")</f>
        <v/>
      </c>
      <c r="D271" s="13">
        <f>IF(A271&lt;=$B$18,IPMT($B$13/100/12,A271,$B$18,-$B$11),"")</f>
        <v/>
      </c>
      <c r="E271" s="13">
        <f>IF(A271&lt;=$B$18,E270-C271,"")</f>
        <v/>
      </c>
      <c r="F271" s="13">
        <f>IF(A271&lt;=$B$18,F270+D271,"")</f>
        <v/>
      </c>
    </row>
    <row r="272">
      <c r="A272" s="12" t="n">
        <v>247</v>
      </c>
      <c r="B272" s="13">
        <f>IF(A272&lt;=$B$18,$B$19,"")</f>
        <v/>
      </c>
      <c r="C272" s="13">
        <f>IF(A272&lt;=$B$18,PPMT($B$13/100/12,A272,$B$18,-$B$11),"")</f>
        <v/>
      </c>
      <c r="D272" s="13">
        <f>IF(A272&lt;=$B$18,IPMT($B$13/100/12,A272,$B$18,-$B$11),"")</f>
        <v/>
      </c>
      <c r="E272" s="13">
        <f>IF(A272&lt;=$B$18,E271-C272,"")</f>
        <v/>
      </c>
      <c r="F272" s="13">
        <f>IF(A272&lt;=$B$18,F271+D272,"")</f>
        <v/>
      </c>
    </row>
    <row r="273">
      <c r="A273" s="12" t="n">
        <v>248</v>
      </c>
      <c r="B273" s="13">
        <f>IF(A273&lt;=$B$18,$B$19,"")</f>
        <v/>
      </c>
      <c r="C273" s="13">
        <f>IF(A273&lt;=$B$18,PPMT($B$13/100/12,A273,$B$18,-$B$11),"")</f>
        <v/>
      </c>
      <c r="D273" s="13">
        <f>IF(A273&lt;=$B$18,IPMT($B$13/100/12,A273,$B$18,-$B$11),"")</f>
        <v/>
      </c>
      <c r="E273" s="13">
        <f>IF(A273&lt;=$B$18,E272-C273,"")</f>
        <v/>
      </c>
      <c r="F273" s="13">
        <f>IF(A273&lt;=$B$18,F272+D273,"")</f>
        <v/>
      </c>
    </row>
    <row r="274">
      <c r="A274" s="12" t="n">
        <v>249</v>
      </c>
      <c r="B274" s="13">
        <f>IF(A274&lt;=$B$18,$B$19,"")</f>
        <v/>
      </c>
      <c r="C274" s="13">
        <f>IF(A274&lt;=$B$18,PPMT($B$13/100/12,A274,$B$18,-$B$11),"")</f>
        <v/>
      </c>
      <c r="D274" s="13">
        <f>IF(A274&lt;=$B$18,IPMT($B$13/100/12,A274,$B$18,-$B$11),"")</f>
        <v/>
      </c>
      <c r="E274" s="13">
        <f>IF(A274&lt;=$B$18,E273-C274,"")</f>
        <v/>
      </c>
      <c r="F274" s="13">
        <f>IF(A274&lt;=$B$18,F273+D274,"")</f>
        <v/>
      </c>
    </row>
    <row r="275">
      <c r="A275" s="12" t="n">
        <v>250</v>
      </c>
      <c r="B275" s="13">
        <f>IF(A275&lt;=$B$18,$B$19,"")</f>
        <v/>
      </c>
      <c r="C275" s="13">
        <f>IF(A275&lt;=$B$18,PPMT($B$13/100/12,A275,$B$18,-$B$11),"")</f>
        <v/>
      </c>
      <c r="D275" s="13">
        <f>IF(A275&lt;=$B$18,IPMT($B$13/100/12,A275,$B$18,-$B$11),"")</f>
        <v/>
      </c>
      <c r="E275" s="13">
        <f>IF(A275&lt;=$B$18,E274-C275,"")</f>
        <v/>
      </c>
      <c r="F275" s="13">
        <f>IF(A275&lt;=$B$18,F274+D275,"")</f>
        <v/>
      </c>
    </row>
    <row r="276">
      <c r="A276" s="12" t="n">
        <v>251</v>
      </c>
      <c r="B276" s="13">
        <f>IF(A276&lt;=$B$18,$B$19,"")</f>
        <v/>
      </c>
      <c r="C276" s="13">
        <f>IF(A276&lt;=$B$18,PPMT($B$13/100/12,A276,$B$18,-$B$11),"")</f>
        <v/>
      </c>
      <c r="D276" s="13">
        <f>IF(A276&lt;=$B$18,IPMT($B$13/100/12,A276,$B$18,-$B$11),"")</f>
        <v/>
      </c>
      <c r="E276" s="13">
        <f>IF(A276&lt;=$B$18,E275-C276,"")</f>
        <v/>
      </c>
      <c r="F276" s="13">
        <f>IF(A276&lt;=$B$18,F275+D276,"")</f>
        <v/>
      </c>
    </row>
    <row r="277">
      <c r="A277" s="12" t="n">
        <v>252</v>
      </c>
      <c r="B277" s="13">
        <f>IF(A277&lt;=$B$18,$B$19,"")</f>
        <v/>
      </c>
      <c r="C277" s="13">
        <f>IF(A277&lt;=$B$18,PPMT($B$13/100/12,A277,$B$18,-$B$11),"")</f>
        <v/>
      </c>
      <c r="D277" s="13">
        <f>IF(A277&lt;=$B$18,IPMT($B$13/100/12,A277,$B$18,-$B$11),"")</f>
        <v/>
      </c>
      <c r="E277" s="13">
        <f>IF(A277&lt;=$B$18,E276-C277,"")</f>
        <v/>
      </c>
      <c r="F277" s="13">
        <f>IF(A277&lt;=$B$18,F276+D277,"")</f>
        <v/>
      </c>
    </row>
    <row r="278">
      <c r="A278" s="12" t="n">
        <v>253</v>
      </c>
      <c r="B278" s="13">
        <f>IF(A278&lt;=$B$18,$B$19,"")</f>
        <v/>
      </c>
      <c r="C278" s="13">
        <f>IF(A278&lt;=$B$18,PPMT($B$13/100/12,A278,$B$18,-$B$11),"")</f>
        <v/>
      </c>
      <c r="D278" s="13">
        <f>IF(A278&lt;=$B$18,IPMT($B$13/100/12,A278,$B$18,-$B$11),"")</f>
        <v/>
      </c>
      <c r="E278" s="13">
        <f>IF(A278&lt;=$B$18,E277-C278,"")</f>
        <v/>
      </c>
      <c r="F278" s="13">
        <f>IF(A278&lt;=$B$18,F277+D278,"")</f>
        <v/>
      </c>
    </row>
    <row r="279">
      <c r="A279" s="12" t="n">
        <v>254</v>
      </c>
      <c r="B279" s="13">
        <f>IF(A279&lt;=$B$18,$B$19,"")</f>
        <v/>
      </c>
      <c r="C279" s="13">
        <f>IF(A279&lt;=$B$18,PPMT($B$13/100/12,A279,$B$18,-$B$11),"")</f>
        <v/>
      </c>
      <c r="D279" s="13">
        <f>IF(A279&lt;=$B$18,IPMT($B$13/100/12,A279,$B$18,-$B$11),"")</f>
        <v/>
      </c>
      <c r="E279" s="13">
        <f>IF(A279&lt;=$B$18,E278-C279,"")</f>
        <v/>
      </c>
      <c r="F279" s="13">
        <f>IF(A279&lt;=$B$18,F278+D279,"")</f>
        <v/>
      </c>
    </row>
    <row r="280">
      <c r="A280" s="12" t="n">
        <v>255</v>
      </c>
      <c r="B280" s="13">
        <f>IF(A280&lt;=$B$18,$B$19,"")</f>
        <v/>
      </c>
      <c r="C280" s="13">
        <f>IF(A280&lt;=$B$18,PPMT($B$13/100/12,A280,$B$18,-$B$11),"")</f>
        <v/>
      </c>
      <c r="D280" s="13">
        <f>IF(A280&lt;=$B$18,IPMT($B$13/100/12,A280,$B$18,-$B$11),"")</f>
        <v/>
      </c>
      <c r="E280" s="13">
        <f>IF(A280&lt;=$B$18,E279-C280,"")</f>
        <v/>
      </c>
      <c r="F280" s="13">
        <f>IF(A280&lt;=$B$18,F279+D280,"")</f>
        <v/>
      </c>
    </row>
    <row r="281">
      <c r="A281" s="12" t="n">
        <v>256</v>
      </c>
      <c r="B281" s="13">
        <f>IF(A281&lt;=$B$18,$B$19,"")</f>
        <v/>
      </c>
      <c r="C281" s="13">
        <f>IF(A281&lt;=$B$18,PPMT($B$13/100/12,A281,$B$18,-$B$11),"")</f>
        <v/>
      </c>
      <c r="D281" s="13">
        <f>IF(A281&lt;=$B$18,IPMT($B$13/100/12,A281,$B$18,-$B$11),"")</f>
        <v/>
      </c>
      <c r="E281" s="13">
        <f>IF(A281&lt;=$B$18,E280-C281,"")</f>
        <v/>
      </c>
      <c r="F281" s="13">
        <f>IF(A281&lt;=$B$18,F280+D281,"")</f>
        <v/>
      </c>
    </row>
    <row r="282">
      <c r="A282" s="12" t="n">
        <v>257</v>
      </c>
      <c r="B282" s="13">
        <f>IF(A282&lt;=$B$18,$B$19,"")</f>
        <v/>
      </c>
      <c r="C282" s="13">
        <f>IF(A282&lt;=$B$18,PPMT($B$13/100/12,A282,$B$18,-$B$11),"")</f>
        <v/>
      </c>
      <c r="D282" s="13">
        <f>IF(A282&lt;=$B$18,IPMT($B$13/100/12,A282,$B$18,-$B$11),"")</f>
        <v/>
      </c>
      <c r="E282" s="13">
        <f>IF(A282&lt;=$B$18,E281-C282,"")</f>
        <v/>
      </c>
      <c r="F282" s="13">
        <f>IF(A282&lt;=$B$18,F281+D282,"")</f>
        <v/>
      </c>
    </row>
    <row r="283">
      <c r="A283" s="12" t="n">
        <v>258</v>
      </c>
      <c r="B283" s="13">
        <f>IF(A283&lt;=$B$18,$B$19,"")</f>
        <v/>
      </c>
      <c r="C283" s="13">
        <f>IF(A283&lt;=$B$18,PPMT($B$13/100/12,A283,$B$18,-$B$11),"")</f>
        <v/>
      </c>
      <c r="D283" s="13">
        <f>IF(A283&lt;=$B$18,IPMT($B$13/100/12,A283,$B$18,-$B$11),"")</f>
        <v/>
      </c>
      <c r="E283" s="13">
        <f>IF(A283&lt;=$B$18,E282-C283,"")</f>
        <v/>
      </c>
      <c r="F283" s="13">
        <f>IF(A283&lt;=$B$18,F282+D283,"")</f>
        <v/>
      </c>
    </row>
    <row r="284">
      <c r="A284" s="12" t="n">
        <v>259</v>
      </c>
      <c r="B284" s="13">
        <f>IF(A284&lt;=$B$18,$B$19,"")</f>
        <v/>
      </c>
      <c r="C284" s="13">
        <f>IF(A284&lt;=$B$18,PPMT($B$13/100/12,A284,$B$18,-$B$11),"")</f>
        <v/>
      </c>
      <c r="D284" s="13">
        <f>IF(A284&lt;=$B$18,IPMT($B$13/100/12,A284,$B$18,-$B$11),"")</f>
        <v/>
      </c>
      <c r="E284" s="13">
        <f>IF(A284&lt;=$B$18,E283-C284,"")</f>
        <v/>
      </c>
      <c r="F284" s="13">
        <f>IF(A284&lt;=$B$18,F283+D284,"")</f>
        <v/>
      </c>
    </row>
    <row r="285">
      <c r="A285" s="12" t="n">
        <v>260</v>
      </c>
      <c r="B285" s="13">
        <f>IF(A285&lt;=$B$18,$B$19,"")</f>
        <v/>
      </c>
      <c r="C285" s="13">
        <f>IF(A285&lt;=$B$18,PPMT($B$13/100/12,A285,$B$18,-$B$11),"")</f>
        <v/>
      </c>
      <c r="D285" s="13">
        <f>IF(A285&lt;=$B$18,IPMT($B$13/100/12,A285,$B$18,-$B$11),"")</f>
        <v/>
      </c>
      <c r="E285" s="13">
        <f>IF(A285&lt;=$B$18,E284-C285,"")</f>
        <v/>
      </c>
      <c r="F285" s="13">
        <f>IF(A285&lt;=$B$18,F284+D285,"")</f>
        <v/>
      </c>
    </row>
    <row r="286">
      <c r="A286" s="12" t="n">
        <v>261</v>
      </c>
      <c r="B286" s="13">
        <f>IF(A286&lt;=$B$18,$B$19,"")</f>
        <v/>
      </c>
      <c r="C286" s="13">
        <f>IF(A286&lt;=$B$18,PPMT($B$13/100/12,A286,$B$18,-$B$11),"")</f>
        <v/>
      </c>
      <c r="D286" s="13">
        <f>IF(A286&lt;=$B$18,IPMT($B$13/100/12,A286,$B$18,-$B$11),"")</f>
        <v/>
      </c>
      <c r="E286" s="13">
        <f>IF(A286&lt;=$B$18,E285-C286,"")</f>
        <v/>
      </c>
      <c r="F286" s="13">
        <f>IF(A286&lt;=$B$18,F285+D286,"")</f>
        <v/>
      </c>
    </row>
    <row r="287">
      <c r="A287" s="12" t="n">
        <v>262</v>
      </c>
      <c r="B287" s="13">
        <f>IF(A287&lt;=$B$18,$B$19,"")</f>
        <v/>
      </c>
      <c r="C287" s="13">
        <f>IF(A287&lt;=$B$18,PPMT($B$13/100/12,A287,$B$18,-$B$11),"")</f>
        <v/>
      </c>
      <c r="D287" s="13">
        <f>IF(A287&lt;=$B$18,IPMT($B$13/100/12,A287,$B$18,-$B$11),"")</f>
        <v/>
      </c>
      <c r="E287" s="13">
        <f>IF(A287&lt;=$B$18,E286-C287,"")</f>
        <v/>
      </c>
      <c r="F287" s="13">
        <f>IF(A287&lt;=$B$18,F286+D287,"")</f>
        <v/>
      </c>
    </row>
    <row r="288">
      <c r="A288" s="12" t="n">
        <v>263</v>
      </c>
      <c r="B288" s="13">
        <f>IF(A288&lt;=$B$18,$B$19,"")</f>
        <v/>
      </c>
      <c r="C288" s="13">
        <f>IF(A288&lt;=$B$18,PPMT($B$13/100/12,A288,$B$18,-$B$11),"")</f>
        <v/>
      </c>
      <c r="D288" s="13">
        <f>IF(A288&lt;=$B$18,IPMT($B$13/100/12,A288,$B$18,-$B$11),"")</f>
        <v/>
      </c>
      <c r="E288" s="13">
        <f>IF(A288&lt;=$B$18,E287-C288,"")</f>
        <v/>
      </c>
      <c r="F288" s="13">
        <f>IF(A288&lt;=$B$18,F287+D288,"")</f>
        <v/>
      </c>
    </row>
    <row r="289">
      <c r="A289" s="12" t="n">
        <v>264</v>
      </c>
      <c r="B289" s="13">
        <f>IF(A289&lt;=$B$18,$B$19,"")</f>
        <v/>
      </c>
      <c r="C289" s="13">
        <f>IF(A289&lt;=$B$18,PPMT($B$13/100/12,A289,$B$18,-$B$11),"")</f>
        <v/>
      </c>
      <c r="D289" s="13">
        <f>IF(A289&lt;=$B$18,IPMT($B$13/100/12,A289,$B$18,-$B$11),"")</f>
        <v/>
      </c>
      <c r="E289" s="13">
        <f>IF(A289&lt;=$B$18,E288-C289,"")</f>
        <v/>
      </c>
      <c r="F289" s="13">
        <f>IF(A289&lt;=$B$18,F288+D289,"")</f>
        <v/>
      </c>
    </row>
    <row r="290">
      <c r="A290" s="12" t="n">
        <v>265</v>
      </c>
      <c r="B290" s="13">
        <f>IF(A290&lt;=$B$18,$B$19,"")</f>
        <v/>
      </c>
      <c r="C290" s="13">
        <f>IF(A290&lt;=$B$18,PPMT($B$13/100/12,A290,$B$18,-$B$11),"")</f>
        <v/>
      </c>
      <c r="D290" s="13">
        <f>IF(A290&lt;=$B$18,IPMT($B$13/100/12,A290,$B$18,-$B$11),"")</f>
        <v/>
      </c>
      <c r="E290" s="13">
        <f>IF(A290&lt;=$B$18,E289-C290,"")</f>
        <v/>
      </c>
      <c r="F290" s="13">
        <f>IF(A290&lt;=$B$18,F289+D290,"")</f>
        <v/>
      </c>
    </row>
    <row r="291">
      <c r="A291" s="12" t="n">
        <v>266</v>
      </c>
      <c r="B291" s="13">
        <f>IF(A291&lt;=$B$18,$B$19,"")</f>
        <v/>
      </c>
      <c r="C291" s="13">
        <f>IF(A291&lt;=$B$18,PPMT($B$13/100/12,A291,$B$18,-$B$11),"")</f>
        <v/>
      </c>
      <c r="D291" s="13">
        <f>IF(A291&lt;=$B$18,IPMT($B$13/100/12,A291,$B$18,-$B$11),"")</f>
        <v/>
      </c>
      <c r="E291" s="13">
        <f>IF(A291&lt;=$B$18,E290-C291,"")</f>
        <v/>
      </c>
      <c r="F291" s="13">
        <f>IF(A291&lt;=$B$18,F290+D291,"")</f>
        <v/>
      </c>
    </row>
    <row r="292">
      <c r="A292" s="12" t="n">
        <v>267</v>
      </c>
      <c r="B292" s="13">
        <f>IF(A292&lt;=$B$18,$B$19,"")</f>
        <v/>
      </c>
      <c r="C292" s="13">
        <f>IF(A292&lt;=$B$18,PPMT($B$13/100/12,A292,$B$18,-$B$11),"")</f>
        <v/>
      </c>
      <c r="D292" s="13">
        <f>IF(A292&lt;=$B$18,IPMT($B$13/100/12,A292,$B$18,-$B$11),"")</f>
        <v/>
      </c>
      <c r="E292" s="13">
        <f>IF(A292&lt;=$B$18,E291-C292,"")</f>
        <v/>
      </c>
      <c r="F292" s="13">
        <f>IF(A292&lt;=$B$18,F291+D292,"")</f>
        <v/>
      </c>
    </row>
    <row r="293">
      <c r="A293" s="12" t="n">
        <v>268</v>
      </c>
      <c r="B293" s="13">
        <f>IF(A293&lt;=$B$18,$B$19,"")</f>
        <v/>
      </c>
      <c r="C293" s="13">
        <f>IF(A293&lt;=$B$18,PPMT($B$13/100/12,A293,$B$18,-$B$11),"")</f>
        <v/>
      </c>
      <c r="D293" s="13">
        <f>IF(A293&lt;=$B$18,IPMT($B$13/100/12,A293,$B$18,-$B$11),"")</f>
        <v/>
      </c>
      <c r="E293" s="13">
        <f>IF(A293&lt;=$B$18,E292-C293,"")</f>
        <v/>
      </c>
      <c r="F293" s="13">
        <f>IF(A293&lt;=$B$18,F292+D293,"")</f>
        <v/>
      </c>
    </row>
    <row r="294">
      <c r="A294" s="12" t="n">
        <v>269</v>
      </c>
      <c r="B294" s="13">
        <f>IF(A294&lt;=$B$18,$B$19,"")</f>
        <v/>
      </c>
      <c r="C294" s="13">
        <f>IF(A294&lt;=$B$18,PPMT($B$13/100/12,A294,$B$18,-$B$11),"")</f>
        <v/>
      </c>
      <c r="D294" s="13">
        <f>IF(A294&lt;=$B$18,IPMT($B$13/100/12,A294,$B$18,-$B$11),"")</f>
        <v/>
      </c>
      <c r="E294" s="13">
        <f>IF(A294&lt;=$B$18,E293-C294,"")</f>
        <v/>
      </c>
      <c r="F294" s="13">
        <f>IF(A294&lt;=$B$18,F293+D294,"")</f>
        <v/>
      </c>
    </row>
    <row r="295">
      <c r="A295" s="12" t="n">
        <v>270</v>
      </c>
      <c r="B295" s="13">
        <f>IF(A295&lt;=$B$18,$B$19,"")</f>
        <v/>
      </c>
      <c r="C295" s="13">
        <f>IF(A295&lt;=$B$18,PPMT($B$13/100/12,A295,$B$18,-$B$11),"")</f>
        <v/>
      </c>
      <c r="D295" s="13">
        <f>IF(A295&lt;=$B$18,IPMT($B$13/100/12,A295,$B$18,-$B$11),"")</f>
        <v/>
      </c>
      <c r="E295" s="13">
        <f>IF(A295&lt;=$B$18,E294-C295,"")</f>
        <v/>
      </c>
      <c r="F295" s="13">
        <f>IF(A295&lt;=$B$18,F294+D295,"")</f>
        <v/>
      </c>
    </row>
    <row r="296">
      <c r="A296" s="12" t="n">
        <v>271</v>
      </c>
      <c r="B296" s="13">
        <f>IF(A296&lt;=$B$18,$B$19,"")</f>
        <v/>
      </c>
      <c r="C296" s="13">
        <f>IF(A296&lt;=$B$18,PPMT($B$13/100/12,A296,$B$18,-$B$11),"")</f>
        <v/>
      </c>
      <c r="D296" s="13">
        <f>IF(A296&lt;=$B$18,IPMT($B$13/100/12,A296,$B$18,-$B$11),"")</f>
        <v/>
      </c>
      <c r="E296" s="13">
        <f>IF(A296&lt;=$B$18,E295-C296,"")</f>
        <v/>
      </c>
      <c r="F296" s="13">
        <f>IF(A296&lt;=$B$18,F295+D296,"")</f>
        <v/>
      </c>
    </row>
    <row r="297">
      <c r="A297" s="12" t="n">
        <v>272</v>
      </c>
      <c r="B297" s="13">
        <f>IF(A297&lt;=$B$18,$B$19,"")</f>
        <v/>
      </c>
      <c r="C297" s="13">
        <f>IF(A297&lt;=$B$18,PPMT($B$13/100/12,A297,$B$18,-$B$11),"")</f>
        <v/>
      </c>
      <c r="D297" s="13">
        <f>IF(A297&lt;=$B$18,IPMT($B$13/100/12,A297,$B$18,-$B$11),"")</f>
        <v/>
      </c>
      <c r="E297" s="13">
        <f>IF(A297&lt;=$B$18,E296-C297,"")</f>
        <v/>
      </c>
      <c r="F297" s="13">
        <f>IF(A297&lt;=$B$18,F296+D297,"")</f>
        <v/>
      </c>
    </row>
    <row r="298">
      <c r="A298" s="12" t="n">
        <v>273</v>
      </c>
      <c r="B298" s="13">
        <f>IF(A298&lt;=$B$18,$B$19,"")</f>
        <v/>
      </c>
      <c r="C298" s="13">
        <f>IF(A298&lt;=$B$18,PPMT($B$13/100/12,A298,$B$18,-$B$11),"")</f>
        <v/>
      </c>
      <c r="D298" s="13">
        <f>IF(A298&lt;=$B$18,IPMT($B$13/100/12,A298,$B$18,-$B$11),"")</f>
        <v/>
      </c>
      <c r="E298" s="13">
        <f>IF(A298&lt;=$B$18,E297-C298,"")</f>
        <v/>
      </c>
      <c r="F298" s="13">
        <f>IF(A298&lt;=$B$18,F297+D298,"")</f>
        <v/>
      </c>
    </row>
    <row r="299">
      <c r="A299" s="12" t="n">
        <v>274</v>
      </c>
      <c r="B299" s="13">
        <f>IF(A299&lt;=$B$18,$B$19,"")</f>
        <v/>
      </c>
      <c r="C299" s="13">
        <f>IF(A299&lt;=$B$18,PPMT($B$13/100/12,A299,$B$18,-$B$11),"")</f>
        <v/>
      </c>
      <c r="D299" s="13">
        <f>IF(A299&lt;=$B$18,IPMT($B$13/100/12,A299,$B$18,-$B$11),"")</f>
        <v/>
      </c>
      <c r="E299" s="13">
        <f>IF(A299&lt;=$B$18,E298-C299,"")</f>
        <v/>
      </c>
      <c r="F299" s="13">
        <f>IF(A299&lt;=$B$18,F298+D299,"")</f>
        <v/>
      </c>
    </row>
    <row r="300">
      <c r="A300" s="12" t="n">
        <v>275</v>
      </c>
      <c r="B300" s="13">
        <f>IF(A300&lt;=$B$18,$B$19,"")</f>
        <v/>
      </c>
      <c r="C300" s="13">
        <f>IF(A300&lt;=$B$18,PPMT($B$13/100/12,A300,$B$18,-$B$11),"")</f>
        <v/>
      </c>
      <c r="D300" s="13">
        <f>IF(A300&lt;=$B$18,IPMT($B$13/100/12,A300,$B$18,-$B$11),"")</f>
        <v/>
      </c>
      <c r="E300" s="13">
        <f>IF(A300&lt;=$B$18,E299-C300,"")</f>
        <v/>
      </c>
      <c r="F300" s="13">
        <f>IF(A300&lt;=$B$18,F299+D300,"")</f>
        <v/>
      </c>
    </row>
    <row r="301">
      <c r="A301" s="12" t="n">
        <v>276</v>
      </c>
      <c r="B301" s="13">
        <f>IF(A301&lt;=$B$18,$B$19,"")</f>
        <v/>
      </c>
      <c r="C301" s="13">
        <f>IF(A301&lt;=$B$18,PPMT($B$13/100/12,A301,$B$18,-$B$11),"")</f>
        <v/>
      </c>
      <c r="D301" s="13">
        <f>IF(A301&lt;=$B$18,IPMT($B$13/100/12,A301,$B$18,-$B$11),"")</f>
        <v/>
      </c>
      <c r="E301" s="13">
        <f>IF(A301&lt;=$B$18,E300-C301,"")</f>
        <v/>
      </c>
      <c r="F301" s="13">
        <f>IF(A301&lt;=$B$18,F300+D301,"")</f>
        <v/>
      </c>
    </row>
    <row r="302">
      <c r="A302" s="12" t="n">
        <v>277</v>
      </c>
      <c r="B302" s="13">
        <f>IF(A302&lt;=$B$18,$B$19,"")</f>
        <v/>
      </c>
      <c r="C302" s="13">
        <f>IF(A302&lt;=$B$18,PPMT($B$13/100/12,A302,$B$18,-$B$11),"")</f>
        <v/>
      </c>
      <c r="D302" s="13">
        <f>IF(A302&lt;=$B$18,IPMT($B$13/100/12,A302,$B$18,-$B$11),"")</f>
        <v/>
      </c>
      <c r="E302" s="13">
        <f>IF(A302&lt;=$B$18,E301-C302,"")</f>
        <v/>
      </c>
      <c r="F302" s="13">
        <f>IF(A302&lt;=$B$18,F301+D302,"")</f>
        <v/>
      </c>
    </row>
    <row r="303">
      <c r="A303" s="12" t="n">
        <v>278</v>
      </c>
      <c r="B303" s="13">
        <f>IF(A303&lt;=$B$18,$B$19,"")</f>
        <v/>
      </c>
      <c r="C303" s="13">
        <f>IF(A303&lt;=$B$18,PPMT($B$13/100/12,A303,$B$18,-$B$11),"")</f>
        <v/>
      </c>
      <c r="D303" s="13">
        <f>IF(A303&lt;=$B$18,IPMT($B$13/100/12,A303,$B$18,-$B$11),"")</f>
        <v/>
      </c>
      <c r="E303" s="13">
        <f>IF(A303&lt;=$B$18,E302-C303,"")</f>
        <v/>
      </c>
      <c r="F303" s="13">
        <f>IF(A303&lt;=$B$18,F302+D303,"")</f>
        <v/>
      </c>
    </row>
    <row r="304">
      <c r="A304" s="12" t="n">
        <v>279</v>
      </c>
      <c r="B304" s="13">
        <f>IF(A304&lt;=$B$18,$B$19,"")</f>
        <v/>
      </c>
      <c r="C304" s="13">
        <f>IF(A304&lt;=$B$18,PPMT($B$13/100/12,A304,$B$18,-$B$11),"")</f>
        <v/>
      </c>
      <c r="D304" s="13">
        <f>IF(A304&lt;=$B$18,IPMT($B$13/100/12,A304,$B$18,-$B$11),"")</f>
        <v/>
      </c>
      <c r="E304" s="13">
        <f>IF(A304&lt;=$B$18,E303-C304,"")</f>
        <v/>
      </c>
      <c r="F304" s="13">
        <f>IF(A304&lt;=$B$18,F303+D304,"")</f>
        <v/>
      </c>
    </row>
    <row r="305">
      <c r="A305" s="12" t="n">
        <v>280</v>
      </c>
      <c r="B305" s="13">
        <f>IF(A305&lt;=$B$18,$B$19,"")</f>
        <v/>
      </c>
      <c r="C305" s="13">
        <f>IF(A305&lt;=$B$18,PPMT($B$13/100/12,A305,$B$18,-$B$11),"")</f>
        <v/>
      </c>
      <c r="D305" s="13">
        <f>IF(A305&lt;=$B$18,IPMT($B$13/100/12,A305,$B$18,-$B$11),"")</f>
        <v/>
      </c>
      <c r="E305" s="13">
        <f>IF(A305&lt;=$B$18,E304-C305,"")</f>
        <v/>
      </c>
      <c r="F305" s="13">
        <f>IF(A305&lt;=$B$18,F304+D305,"")</f>
        <v/>
      </c>
    </row>
    <row r="306">
      <c r="A306" s="12" t="n">
        <v>281</v>
      </c>
      <c r="B306" s="13">
        <f>IF(A306&lt;=$B$18,$B$19,"")</f>
        <v/>
      </c>
      <c r="C306" s="13">
        <f>IF(A306&lt;=$B$18,PPMT($B$13/100/12,A306,$B$18,-$B$11),"")</f>
        <v/>
      </c>
      <c r="D306" s="13">
        <f>IF(A306&lt;=$B$18,IPMT($B$13/100/12,A306,$B$18,-$B$11),"")</f>
        <v/>
      </c>
      <c r="E306" s="13">
        <f>IF(A306&lt;=$B$18,E305-C306,"")</f>
        <v/>
      </c>
      <c r="F306" s="13">
        <f>IF(A306&lt;=$B$18,F305+D306,"")</f>
        <v/>
      </c>
    </row>
    <row r="307">
      <c r="A307" s="12" t="n">
        <v>282</v>
      </c>
      <c r="B307" s="13">
        <f>IF(A307&lt;=$B$18,$B$19,"")</f>
        <v/>
      </c>
      <c r="C307" s="13">
        <f>IF(A307&lt;=$B$18,PPMT($B$13/100/12,A307,$B$18,-$B$11),"")</f>
        <v/>
      </c>
      <c r="D307" s="13">
        <f>IF(A307&lt;=$B$18,IPMT($B$13/100/12,A307,$B$18,-$B$11),"")</f>
        <v/>
      </c>
      <c r="E307" s="13">
        <f>IF(A307&lt;=$B$18,E306-C307,"")</f>
        <v/>
      </c>
      <c r="F307" s="13">
        <f>IF(A307&lt;=$B$18,F306+D307,"")</f>
        <v/>
      </c>
    </row>
    <row r="308">
      <c r="A308" s="12" t="n">
        <v>283</v>
      </c>
      <c r="B308" s="13">
        <f>IF(A308&lt;=$B$18,$B$19,"")</f>
        <v/>
      </c>
      <c r="C308" s="13">
        <f>IF(A308&lt;=$B$18,PPMT($B$13/100/12,A308,$B$18,-$B$11),"")</f>
        <v/>
      </c>
      <c r="D308" s="13">
        <f>IF(A308&lt;=$B$18,IPMT($B$13/100/12,A308,$B$18,-$B$11),"")</f>
        <v/>
      </c>
      <c r="E308" s="13">
        <f>IF(A308&lt;=$B$18,E307-C308,"")</f>
        <v/>
      </c>
      <c r="F308" s="13">
        <f>IF(A308&lt;=$B$18,F307+D308,"")</f>
        <v/>
      </c>
    </row>
    <row r="309">
      <c r="A309" s="12" t="n">
        <v>284</v>
      </c>
      <c r="B309" s="13">
        <f>IF(A309&lt;=$B$18,$B$19,"")</f>
        <v/>
      </c>
      <c r="C309" s="13">
        <f>IF(A309&lt;=$B$18,PPMT($B$13/100/12,A309,$B$18,-$B$11),"")</f>
        <v/>
      </c>
      <c r="D309" s="13">
        <f>IF(A309&lt;=$B$18,IPMT($B$13/100/12,A309,$B$18,-$B$11),"")</f>
        <v/>
      </c>
      <c r="E309" s="13">
        <f>IF(A309&lt;=$B$18,E308-C309,"")</f>
        <v/>
      </c>
      <c r="F309" s="13">
        <f>IF(A309&lt;=$B$18,F308+D309,"")</f>
        <v/>
      </c>
    </row>
    <row r="310">
      <c r="A310" s="12" t="n">
        <v>285</v>
      </c>
      <c r="B310" s="13">
        <f>IF(A310&lt;=$B$18,$B$19,"")</f>
        <v/>
      </c>
      <c r="C310" s="13">
        <f>IF(A310&lt;=$B$18,PPMT($B$13/100/12,A310,$B$18,-$B$11),"")</f>
        <v/>
      </c>
      <c r="D310" s="13">
        <f>IF(A310&lt;=$B$18,IPMT($B$13/100/12,A310,$B$18,-$B$11),"")</f>
        <v/>
      </c>
      <c r="E310" s="13">
        <f>IF(A310&lt;=$B$18,E309-C310,"")</f>
        <v/>
      </c>
      <c r="F310" s="13">
        <f>IF(A310&lt;=$B$18,F309+D310,"")</f>
        <v/>
      </c>
    </row>
    <row r="311">
      <c r="A311" s="12" t="n">
        <v>286</v>
      </c>
      <c r="B311" s="13">
        <f>IF(A311&lt;=$B$18,$B$19,"")</f>
        <v/>
      </c>
      <c r="C311" s="13">
        <f>IF(A311&lt;=$B$18,PPMT($B$13/100/12,A311,$B$18,-$B$11),"")</f>
        <v/>
      </c>
      <c r="D311" s="13">
        <f>IF(A311&lt;=$B$18,IPMT($B$13/100/12,A311,$B$18,-$B$11),"")</f>
        <v/>
      </c>
      <c r="E311" s="13">
        <f>IF(A311&lt;=$B$18,E310-C311,"")</f>
        <v/>
      </c>
      <c r="F311" s="13">
        <f>IF(A311&lt;=$B$18,F310+D311,"")</f>
        <v/>
      </c>
    </row>
    <row r="312">
      <c r="A312" s="12" t="n">
        <v>287</v>
      </c>
      <c r="B312" s="13">
        <f>IF(A312&lt;=$B$18,$B$19,"")</f>
        <v/>
      </c>
      <c r="C312" s="13">
        <f>IF(A312&lt;=$B$18,PPMT($B$13/100/12,A312,$B$18,-$B$11),"")</f>
        <v/>
      </c>
      <c r="D312" s="13">
        <f>IF(A312&lt;=$B$18,IPMT($B$13/100/12,A312,$B$18,-$B$11),"")</f>
        <v/>
      </c>
      <c r="E312" s="13">
        <f>IF(A312&lt;=$B$18,E311-C312,"")</f>
        <v/>
      </c>
      <c r="F312" s="13">
        <f>IF(A312&lt;=$B$18,F311+D312,"")</f>
        <v/>
      </c>
    </row>
    <row r="313">
      <c r="A313" s="12" t="n">
        <v>288</v>
      </c>
      <c r="B313" s="13">
        <f>IF(A313&lt;=$B$18,$B$19,"")</f>
        <v/>
      </c>
      <c r="C313" s="13">
        <f>IF(A313&lt;=$B$18,PPMT($B$13/100/12,A313,$B$18,-$B$11),"")</f>
        <v/>
      </c>
      <c r="D313" s="13">
        <f>IF(A313&lt;=$B$18,IPMT($B$13/100/12,A313,$B$18,-$B$11),"")</f>
        <v/>
      </c>
      <c r="E313" s="13">
        <f>IF(A313&lt;=$B$18,E312-C313,"")</f>
        <v/>
      </c>
      <c r="F313" s="13">
        <f>IF(A313&lt;=$B$18,F312+D313,"")</f>
        <v/>
      </c>
    </row>
    <row r="314">
      <c r="A314" s="12" t="n">
        <v>289</v>
      </c>
      <c r="B314" s="13">
        <f>IF(A314&lt;=$B$18,$B$19,"")</f>
        <v/>
      </c>
      <c r="C314" s="13">
        <f>IF(A314&lt;=$B$18,PPMT($B$13/100/12,A314,$B$18,-$B$11),"")</f>
        <v/>
      </c>
      <c r="D314" s="13">
        <f>IF(A314&lt;=$B$18,IPMT($B$13/100/12,A314,$B$18,-$B$11),"")</f>
        <v/>
      </c>
      <c r="E314" s="13">
        <f>IF(A314&lt;=$B$18,E313-C314,"")</f>
        <v/>
      </c>
      <c r="F314" s="13">
        <f>IF(A314&lt;=$B$18,F313+D314,"")</f>
        <v/>
      </c>
    </row>
    <row r="315">
      <c r="A315" s="12" t="n">
        <v>290</v>
      </c>
      <c r="B315" s="13">
        <f>IF(A315&lt;=$B$18,$B$19,"")</f>
        <v/>
      </c>
      <c r="C315" s="13">
        <f>IF(A315&lt;=$B$18,PPMT($B$13/100/12,A315,$B$18,-$B$11),"")</f>
        <v/>
      </c>
      <c r="D315" s="13">
        <f>IF(A315&lt;=$B$18,IPMT($B$13/100/12,A315,$B$18,-$B$11),"")</f>
        <v/>
      </c>
      <c r="E315" s="13">
        <f>IF(A315&lt;=$B$18,E314-C315,"")</f>
        <v/>
      </c>
      <c r="F315" s="13">
        <f>IF(A315&lt;=$B$18,F314+D315,"")</f>
        <v/>
      </c>
    </row>
    <row r="316">
      <c r="A316" s="12" t="n">
        <v>291</v>
      </c>
      <c r="B316" s="13">
        <f>IF(A316&lt;=$B$18,$B$19,"")</f>
        <v/>
      </c>
      <c r="C316" s="13">
        <f>IF(A316&lt;=$B$18,PPMT($B$13/100/12,A316,$B$18,-$B$11),"")</f>
        <v/>
      </c>
      <c r="D316" s="13">
        <f>IF(A316&lt;=$B$18,IPMT($B$13/100/12,A316,$B$18,-$B$11),"")</f>
        <v/>
      </c>
      <c r="E316" s="13">
        <f>IF(A316&lt;=$B$18,E315-C316,"")</f>
        <v/>
      </c>
      <c r="F316" s="13">
        <f>IF(A316&lt;=$B$18,F315+D316,"")</f>
        <v/>
      </c>
    </row>
    <row r="317">
      <c r="A317" s="12" t="n">
        <v>292</v>
      </c>
      <c r="B317" s="13">
        <f>IF(A317&lt;=$B$18,$B$19,"")</f>
        <v/>
      </c>
      <c r="C317" s="13">
        <f>IF(A317&lt;=$B$18,PPMT($B$13/100/12,A317,$B$18,-$B$11),"")</f>
        <v/>
      </c>
      <c r="D317" s="13">
        <f>IF(A317&lt;=$B$18,IPMT($B$13/100/12,A317,$B$18,-$B$11),"")</f>
        <v/>
      </c>
      <c r="E317" s="13">
        <f>IF(A317&lt;=$B$18,E316-C317,"")</f>
        <v/>
      </c>
      <c r="F317" s="13">
        <f>IF(A317&lt;=$B$18,F316+D317,"")</f>
        <v/>
      </c>
    </row>
    <row r="318">
      <c r="A318" s="12" t="n">
        <v>293</v>
      </c>
      <c r="B318" s="13">
        <f>IF(A318&lt;=$B$18,$B$19,"")</f>
        <v/>
      </c>
      <c r="C318" s="13">
        <f>IF(A318&lt;=$B$18,PPMT($B$13/100/12,A318,$B$18,-$B$11),"")</f>
        <v/>
      </c>
      <c r="D318" s="13">
        <f>IF(A318&lt;=$B$18,IPMT($B$13/100/12,A318,$B$18,-$B$11),"")</f>
        <v/>
      </c>
      <c r="E318" s="13">
        <f>IF(A318&lt;=$B$18,E317-C318,"")</f>
        <v/>
      </c>
      <c r="F318" s="13">
        <f>IF(A318&lt;=$B$18,F317+D318,"")</f>
        <v/>
      </c>
    </row>
    <row r="319">
      <c r="A319" s="12" t="n">
        <v>294</v>
      </c>
      <c r="B319" s="13">
        <f>IF(A319&lt;=$B$18,$B$19,"")</f>
        <v/>
      </c>
      <c r="C319" s="13">
        <f>IF(A319&lt;=$B$18,PPMT($B$13/100/12,A319,$B$18,-$B$11),"")</f>
        <v/>
      </c>
      <c r="D319" s="13">
        <f>IF(A319&lt;=$B$18,IPMT($B$13/100/12,A319,$B$18,-$B$11),"")</f>
        <v/>
      </c>
      <c r="E319" s="13">
        <f>IF(A319&lt;=$B$18,E318-C319,"")</f>
        <v/>
      </c>
      <c r="F319" s="13">
        <f>IF(A319&lt;=$B$18,F318+D319,"")</f>
        <v/>
      </c>
    </row>
    <row r="320">
      <c r="A320" s="12" t="n">
        <v>295</v>
      </c>
      <c r="B320" s="13">
        <f>IF(A320&lt;=$B$18,$B$19,"")</f>
        <v/>
      </c>
      <c r="C320" s="13">
        <f>IF(A320&lt;=$B$18,PPMT($B$13/100/12,A320,$B$18,-$B$11),"")</f>
        <v/>
      </c>
      <c r="D320" s="13">
        <f>IF(A320&lt;=$B$18,IPMT($B$13/100/12,A320,$B$18,-$B$11),"")</f>
        <v/>
      </c>
      <c r="E320" s="13">
        <f>IF(A320&lt;=$B$18,E319-C320,"")</f>
        <v/>
      </c>
      <c r="F320" s="13">
        <f>IF(A320&lt;=$B$18,F319+D320,"")</f>
        <v/>
      </c>
    </row>
    <row r="321">
      <c r="A321" s="12" t="n">
        <v>296</v>
      </c>
      <c r="B321" s="13">
        <f>IF(A321&lt;=$B$18,$B$19,"")</f>
        <v/>
      </c>
      <c r="C321" s="13">
        <f>IF(A321&lt;=$B$18,PPMT($B$13/100/12,A321,$B$18,-$B$11),"")</f>
        <v/>
      </c>
      <c r="D321" s="13">
        <f>IF(A321&lt;=$B$18,IPMT($B$13/100/12,A321,$B$18,-$B$11),"")</f>
        <v/>
      </c>
      <c r="E321" s="13">
        <f>IF(A321&lt;=$B$18,E320-C321,"")</f>
        <v/>
      </c>
      <c r="F321" s="13">
        <f>IF(A321&lt;=$B$18,F320+D321,"")</f>
        <v/>
      </c>
    </row>
    <row r="322">
      <c r="A322" s="12" t="n">
        <v>297</v>
      </c>
      <c r="B322" s="13">
        <f>IF(A322&lt;=$B$18,$B$19,"")</f>
        <v/>
      </c>
      <c r="C322" s="13">
        <f>IF(A322&lt;=$B$18,PPMT($B$13/100/12,A322,$B$18,-$B$11),"")</f>
        <v/>
      </c>
      <c r="D322" s="13">
        <f>IF(A322&lt;=$B$18,IPMT($B$13/100/12,A322,$B$18,-$B$11),"")</f>
        <v/>
      </c>
      <c r="E322" s="13">
        <f>IF(A322&lt;=$B$18,E321-C322,"")</f>
        <v/>
      </c>
      <c r="F322" s="13">
        <f>IF(A322&lt;=$B$18,F321+D322,"")</f>
        <v/>
      </c>
    </row>
    <row r="323">
      <c r="A323" s="12" t="n">
        <v>298</v>
      </c>
      <c r="B323" s="13">
        <f>IF(A323&lt;=$B$18,$B$19,"")</f>
        <v/>
      </c>
      <c r="C323" s="13">
        <f>IF(A323&lt;=$B$18,PPMT($B$13/100/12,A323,$B$18,-$B$11),"")</f>
        <v/>
      </c>
      <c r="D323" s="13">
        <f>IF(A323&lt;=$B$18,IPMT($B$13/100/12,A323,$B$18,-$B$11),"")</f>
        <v/>
      </c>
      <c r="E323" s="13">
        <f>IF(A323&lt;=$B$18,E322-C323,"")</f>
        <v/>
      </c>
      <c r="F323" s="13">
        <f>IF(A323&lt;=$B$18,F322+D323,"")</f>
        <v/>
      </c>
    </row>
    <row r="324">
      <c r="A324" s="12" t="n">
        <v>299</v>
      </c>
      <c r="B324" s="13">
        <f>IF(A324&lt;=$B$18,$B$19,"")</f>
        <v/>
      </c>
      <c r="C324" s="13">
        <f>IF(A324&lt;=$B$18,PPMT($B$13/100/12,A324,$B$18,-$B$11),"")</f>
        <v/>
      </c>
      <c r="D324" s="13">
        <f>IF(A324&lt;=$B$18,IPMT($B$13/100/12,A324,$B$18,-$B$11),"")</f>
        <v/>
      </c>
      <c r="E324" s="13">
        <f>IF(A324&lt;=$B$18,E323-C324,"")</f>
        <v/>
      </c>
      <c r="F324" s="13">
        <f>IF(A324&lt;=$B$18,F323+D324,"")</f>
        <v/>
      </c>
    </row>
    <row r="325">
      <c r="A325" s="12" t="n">
        <v>300</v>
      </c>
      <c r="B325" s="13">
        <f>IF(A325&lt;=$B$18,$B$19,"")</f>
        <v/>
      </c>
      <c r="C325" s="13">
        <f>IF(A325&lt;=$B$18,PPMT($B$13/100/12,A325,$B$18,-$B$11),"")</f>
        <v/>
      </c>
      <c r="D325" s="13">
        <f>IF(A325&lt;=$B$18,IPMT($B$13/100/12,A325,$B$18,-$B$11),"")</f>
        <v/>
      </c>
      <c r="E325" s="13">
        <f>IF(A325&lt;=$B$18,E324-C325,"")</f>
        <v/>
      </c>
      <c r="F325" s="13">
        <f>IF(A325&lt;=$B$18,F324+D325,"")</f>
        <v/>
      </c>
    </row>
    <row r="326">
      <c r="A326" s="12" t="n">
        <v>301</v>
      </c>
      <c r="B326" s="13">
        <f>IF(A326&lt;=$B$18,$B$19,"")</f>
        <v/>
      </c>
      <c r="C326" s="13">
        <f>IF(A326&lt;=$B$18,PPMT($B$13/100/12,A326,$B$18,-$B$11),"")</f>
        <v/>
      </c>
      <c r="D326" s="13">
        <f>IF(A326&lt;=$B$18,IPMT($B$13/100/12,A326,$B$18,-$B$11),"")</f>
        <v/>
      </c>
      <c r="E326" s="13">
        <f>IF(A326&lt;=$B$18,E325-C326,"")</f>
        <v/>
      </c>
      <c r="F326" s="13">
        <f>IF(A326&lt;=$B$18,F325+D326,"")</f>
        <v/>
      </c>
    </row>
    <row r="327">
      <c r="A327" s="12" t="n">
        <v>302</v>
      </c>
      <c r="B327" s="13">
        <f>IF(A327&lt;=$B$18,$B$19,"")</f>
        <v/>
      </c>
      <c r="C327" s="13">
        <f>IF(A327&lt;=$B$18,PPMT($B$13/100/12,A327,$B$18,-$B$11),"")</f>
        <v/>
      </c>
      <c r="D327" s="13">
        <f>IF(A327&lt;=$B$18,IPMT($B$13/100/12,A327,$B$18,-$B$11),"")</f>
        <v/>
      </c>
      <c r="E327" s="13">
        <f>IF(A327&lt;=$B$18,E326-C327,"")</f>
        <v/>
      </c>
      <c r="F327" s="13">
        <f>IF(A327&lt;=$B$18,F326+D327,"")</f>
        <v/>
      </c>
    </row>
    <row r="328">
      <c r="A328" s="12" t="n">
        <v>303</v>
      </c>
      <c r="B328" s="13">
        <f>IF(A328&lt;=$B$18,$B$19,"")</f>
        <v/>
      </c>
      <c r="C328" s="13">
        <f>IF(A328&lt;=$B$18,PPMT($B$13/100/12,A328,$B$18,-$B$11),"")</f>
        <v/>
      </c>
      <c r="D328" s="13">
        <f>IF(A328&lt;=$B$18,IPMT($B$13/100/12,A328,$B$18,-$B$11),"")</f>
        <v/>
      </c>
      <c r="E328" s="13">
        <f>IF(A328&lt;=$B$18,E327-C328,"")</f>
        <v/>
      </c>
      <c r="F328" s="13">
        <f>IF(A328&lt;=$B$18,F327+D328,"")</f>
        <v/>
      </c>
    </row>
    <row r="329">
      <c r="A329" s="12" t="n">
        <v>304</v>
      </c>
      <c r="B329" s="13">
        <f>IF(A329&lt;=$B$18,$B$19,"")</f>
        <v/>
      </c>
      <c r="C329" s="13">
        <f>IF(A329&lt;=$B$18,PPMT($B$13/100/12,A329,$B$18,-$B$11),"")</f>
        <v/>
      </c>
      <c r="D329" s="13">
        <f>IF(A329&lt;=$B$18,IPMT($B$13/100/12,A329,$B$18,-$B$11),"")</f>
        <v/>
      </c>
      <c r="E329" s="13">
        <f>IF(A329&lt;=$B$18,E328-C329,"")</f>
        <v/>
      </c>
      <c r="F329" s="13">
        <f>IF(A329&lt;=$B$18,F328+D329,"")</f>
        <v/>
      </c>
    </row>
    <row r="330">
      <c r="A330" s="12" t="n">
        <v>305</v>
      </c>
      <c r="B330" s="13">
        <f>IF(A330&lt;=$B$18,$B$19,"")</f>
        <v/>
      </c>
      <c r="C330" s="13">
        <f>IF(A330&lt;=$B$18,PPMT($B$13/100/12,A330,$B$18,-$B$11),"")</f>
        <v/>
      </c>
      <c r="D330" s="13">
        <f>IF(A330&lt;=$B$18,IPMT($B$13/100/12,A330,$B$18,-$B$11),"")</f>
        <v/>
      </c>
      <c r="E330" s="13">
        <f>IF(A330&lt;=$B$18,E329-C330,"")</f>
        <v/>
      </c>
      <c r="F330" s="13">
        <f>IF(A330&lt;=$B$18,F329+D330,"")</f>
        <v/>
      </c>
    </row>
    <row r="331">
      <c r="A331" s="12" t="n">
        <v>306</v>
      </c>
      <c r="B331" s="13">
        <f>IF(A331&lt;=$B$18,$B$19,"")</f>
        <v/>
      </c>
      <c r="C331" s="13">
        <f>IF(A331&lt;=$B$18,PPMT($B$13/100/12,A331,$B$18,-$B$11),"")</f>
        <v/>
      </c>
      <c r="D331" s="13">
        <f>IF(A331&lt;=$B$18,IPMT($B$13/100/12,A331,$B$18,-$B$11),"")</f>
        <v/>
      </c>
      <c r="E331" s="13">
        <f>IF(A331&lt;=$B$18,E330-C331,"")</f>
        <v/>
      </c>
      <c r="F331" s="13">
        <f>IF(A331&lt;=$B$18,F330+D331,"")</f>
        <v/>
      </c>
    </row>
    <row r="332">
      <c r="A332" s="12" t="n">
        <v>307</v>
      </c>
      <c r="B332" s="13">
        <f>IF(A332&lt;=$B$18,$B$19,"")</f>
        <v/>
      </c>
      <c r="C332" s="13">
        <f>IF(A332&lt;=$B$18,PPMT($B$13/100/12,A332,$B$18,-$B$11),"")</f>
        <v/>
      </c>
      <c r="D332" s="13">
        <f>IF(A332&lt;=$B$18,IPMT($B$13/100/12,A332,$B$18,-$B$11),"")</f>
        <v/>
      </c>
      <c r="E332" s="13">
        <f>IF(A332&lt;=$B$18,E331-C332,"")</f>
        <v/>
      </c>
      <c r="F332" s="13">
        <f>IF(A332&lt;=$B$18,F331+D332,"")</f>
        <v/>
      </c>
    </row>
    <row r="333">
      <c r="A333" s="12" t="n">
        <v>308</v>
      </c>
      <c r="B333" s="13">
        <f>IF(A333&lt;=$B$18,$B$19,"")</f>
        <v/>
      </c>
      <c r="C333" s="13">
        <f>IF(A333&lt;=$B$18,PPMT($B$13/100/12,A333,$B$18,-$B$11),"")</f>
        <v/>
      </c>
      <c r="D333" s="13">
        <f>IF(A333&lt;=$B$18,IPMT($B$13/100/12,A333,$B$18,-$B$11),"")</f>
        <v/>
      </c>
      <c r="E333" s="13">
        <f>IF(A333&lt;=$B$18,E332-C333,"")</f>
        <v/>
      </c>
      <c r="F333" s="13">
        <f>IF(A333&lt;=$B$18,F332+D333,"")</f>
        <v/>
      </c>
    </row>
    <row r="334">
      <c r="A334" s="12" t="n">
        <v>309</v>
      </c>
      <c r="B334" s="13">
        <f>IF(A334&lt;=$B$18,$B$19,"")</f>
        <v/>
      </c>
      <c r="C334" s="13">
        <f>IF(A334&lt;=$B$18,PPMT($B$13/100/12,A334,$B$18,-$B$11),"")</f>
        <v/>
      </c>
      <c r="D334" s="13">
        <f>IF(A334&lt;=$B$18,IPMT($B$13/100/12,A334,$B$18,-$B$11),"")</f>
        <v/>
      </c>
      <c r="E334" s="13">
        <f>IF(A334&lt;=$B$18,E333-C334,"")</f>
        <v/>
      </c>
      <c r="F334" s="13">
        <f>IF(A334&lt;=$B$18,F333+D334,"")</f>
        <v/>
      </c>
    </row>
    <row r="335">
      <c r="A335" s="12" t="n">
        <v>310</v>
      </c>
      <c r="B335" s="13">
        <f>IF(A335&lt;=$B$18,$B$19,"")</f>
        <v/>
      </c>
      <c r="C335" s="13">
        <f>IF(A335&lt;=$B$18,PPMT($B$13/100/12,A335,$B$18,-$B$11),"")</f>
        <v/>
      </c>
      <c r="D335" s="13">
        <f>IF(A335&lt;=$B$18,IPMT($B$13/100/12,A335,$B$18,-$B$11),"")</f>
        <v/>
      </c>
      <c r="E335" s="13">
        <f>IF(A335&lt;=$B$18,E334-C335,"")</f>
        <v/>
      </c>
      <c r="F335" s="13">
        <f>IF(A335&lt;=$B$18,F334+D335,"")</f>
        <v/>
      </c>
    </row>
    <row r="336">
      <c r="A336" s="12" t="n">
        <v>311</v>
      </c>
      <c r="B336" s="13">
        <f>IF(A336&lt;=$B$18,$B$19,"")</f>
        <v/>
      </c>
      <c r="C336" s="13">
        <f>IF(A336&lt;=$B$18,PPMT($B$13/100/12,A336,$B$18,-$B$11),"")</f>
        <v/>
      </c>
      <c r="D336" s="13">
        <f>IF(A336&lt;=$B$18,IPMT($B$13/100/12,A336,$B$18,-$B$11),"")</f>
        <v/>
      </c>
      <c r="E336" s="13">
        <f>IF(A336&lt;=$B$18,E335-C336,"")</f>
        <v/>
      </c>
      <c r="F336" s="13">
        <f>IF(A336&lt;=$B$18,F335+D336,"")</f>
        <v/>
      </c>
    </row>
    <row r="337">
      <c r="A337" s="12" t="n">
        <v>312</v>
      </c>
      <c r="B337" s="13">
        <f>IF(A337&lt;=$B$18,$B$19,"")</f>
        <v/>
      </c>
      <c r="C337" s="13">
        <f>IF(A337&lt;=$B$18,PPMT($B$13/100/12,A337,$B$18,-$B$11),"")</f>
        <v/>
      </c>
      <c r="D337" s="13">
        <f>IF(A337&lt;=$B$18,IPMT($B$13/100/12,A337,$B$18,-$B$11),"")</f>
        <v/>
      </c>
      <c r="E337" s="13">
        <f>IF(A337&lt;=$B$18,E336-C337,"")</f>
        <v/>
      </c>
      <c r="F337" s="13">
        <f>IF(A337&lt;=$B$18,F336+D337,"")</f>
        <v/>
      </c>
    </row>
    <row r="338">
      <c r="A338" s="12" t="n">
        <v>313</v>
      </c>
      <c r="B338" s="13">
        <f>IF(A338&lt;=$B$18,$B$19,"")</f>
        <v/>
      </c>
      <c r="C338" s="13">
        <f>IF(A338&lt;=$B$18,PPMT($B$13/100/12,A338,$B$18,-$B$11),"")</f>
        <v/>
      </c>
      <c r="D338" s="13">
        <f>IF(A338&lt;=$B$18,IPMT($B$13/100/12,A338,$B$18,-$B$11),"")</f>
        <v/>
      </c>
      <c r="E338" s="13">
        <f>IF(A338&lt;=$B$18,E337-C338,"")</f>
        <v/>
      </c>
      <c r="F338" s="13">
        <f>IF(A338&lt;=$B$18,F337+D338,"")</f>
        <v/>
      </c>
    </row>
    <row r="339">
      <c r="A339" s="12" t="n">
        <v>314</v>
      </c>
      <c r="B339" s="13">
        <f>IF(A339&lt;=$B$18,$B$19,"")</f>
        <v/>
      </c>
      <c r="C339" s="13">
        <f>IF(A339&lt;=$B$18,PPMT($B$13/100/12,A339,$B$18,-$B$11),"")</f>
        <v/>
      </c>
      <c r="D339" s="13">
        <f>IF(A339&lt;=$B$18,IPMT($B$13/100/12,A339,$B$18,-$B$11),"")</f>
        <v/>
      </c>
      <c r="E339" s="13">
        <f>IF(A339&lt;=$B$18,E338-C339,"")</f>
        <v/>
      </c>
      <c r="F339" s="13">
        <f>IF(A339&lt;=$B$18,F338+D339,"")</f>
        <v/>
      </c>
    </row>
    <row r="340">
      <c r="A340" s="12" t="n">
        <v>315</v>
      </c>
      <c r="B340" s="13">
        <f>IF(A340&lt;=$B$18,$B$19,"")</f>
        <v/>
      </c>
      <c r="C340" s="13">
        <f>IF(A340&lt;=$B$18,PPMT($B$13/100/12,A340,$B$18,-$B$11),"")</f>
        <v/>
      </c>
      <c r="D340" s="13">
        <f>IF(A340&lt;=$B$18,IPMT($B$13/100/12,A340,$B$18,-$B$11),"")</f>
        <v/>
      </c>
      <c r="E340" s="13">
        <f>IF(A340&lt;=$B$18,E339-C340,"")</f>
        <v/>
      </c>
      <c r="F340" s="13">
        <f>IF(A340&lt;=$B$18,F339+D340,"")</f>
        <v/>
      </c>
    </row>
    <row r="341">
      <c r="A341" s="12" t="n">
        <v>316</v>
      </c>
      <c r="B341" s="13">
        <f>IF(A341&lt;=$B$18,$B$19,"")</f>
        <v/>
      </c>
      <c r="C341" s="13">
        <f>IF(A341&lt;=$B$18,PPMT($B$13/100/12,A341,$B$18,-$B$11),"")</f>
        <v/>
      </c>
      <c r="D341" s="13">
        <f>IF(A341&lt;=$B$18,IPMT($B$13/100/12,A341,$B$18,-$B$11),"")</f>
        <v/>
      </c>
      <c r="E341" s="13">
        <f>IF(A341&lt;=$B$18,E340-C341,"")</f>
        <v/>
      </c>
      <c r="F341" s="13">
        <f>IF(A341&lt;=$B$18,F340+D341,"")</f>
        <v/>
      </c>
    </row>
    <row r="342">
      <c r="A342" s="12" t="n">
        <v>317</v>
      </c>
      <c r="B342" s="13">
        <f>IF(A342&lt;=$B$18,$B$19,"")</f>
        <v/>
      </c>
      <c r="C342" s="13">
        <f>IF(A342&lt;=$B$18,PPMT($B$13/100/12,A342,$B$18,-$B$11),"")</f>
        <v/>
      </c>
      <c r="D342" s="13">
        <f>IF(A342&lt;=$B$18,IPMT($B$13/100/12,A342,$B$18,-$B$11),"")</f>
        <v/>
      </c>
      <c r="E342" s="13">
        <f>IF(A342&lt;=$B$18,E341-C342,"")</f>
        <v/>
      </c>
      <c r="F342" s="13">
        <f>IF(A342&lt;=$B$18,F341+D342,"")</f>
        <v/>
      </c>
    </row>
    <row r="343">
      <c r="A343" s="12" t="n">
        <v>318</v>
      </c>
      <c r="B343" s="13">
        <f>IF(A343&lt;=$B$18,$B$19,"")</f>
        <v/>
      </c>
      <c r="C343" s="13">
        <f>IF(A343&lt;=$B$18,PPMT($B$13/100/12,A343,$B$18,-$B$11),"")</f>
        <v/>
      </c>
      <c r="D343" s="13">
        <f>IF(A343&lt;=$B$18,IPMT($B$13/100/12,A343,$B$18,-$B$11),"")</f>
        <v/>
      </c>
      <c r="E343" s="13">
        <f>IF(A343&lt;=$B$18,E342-C343,"")</f>
        <v/>
      </c>
      <c r="F343" s="13">
        <f>IF(A343&lt;=$B$18,F342+D343,"")</f>
        <v/>
      </c>
    </row>
    <row r="344">
      <c r="A344" s="12" t="n">
        <v>319</v>
      </c>
      <c r="B344" s="13">
        <f>IF(A344&lt;=$B$18,$B$19,"")</f>
        <v/>
      </c>
      <c r="C344" s="13">
        <f>IF(A344&lt;=$B$18,PPMT($B$13/100/12,A344,$B$18,-$B$11),"")</f>
        <v/>
      </c>
      <c r="D344" s="13">
        <f>IF(A344&lt;=$B$18,IPMT($B$13/100/12,A344,$B$18,-$B$11),"")</f>
        <v/>
      </c>
      <c r="E344" s="13">
        <f>IF(A344&lt;=$B$18,E343-C344,"")</f>
        <v/>
      </c>
      <c r="F344" s="13">
        <f>IF(A344&lt;=$B$18,F343+D344,"")</f>
        <v/>
      </c>
    </row>
    <row r="345">
      <c r="A345" s="12" t="n">
        <v>320</v>
      </c>
      <c r="B345" s="13">
        <f>IF(A345&lt;=$B$18,$B$19,"")</f>
        <v/>
      </c>
      <c r="C345" s="13">
        <f>IF(A345&lt;=$B$18,PPMT($B$13/100/12,A345,$B$18,-$B$11),"")</f>
        <v/>
      </c>
      <c r="D345" s="13">
        <f>IF(A345&lt;=$B$18,IPMT($B$13/100/12,A345,$B$18,-$B$11),"")</f>
        <v/>
      </c>
      <c r="E345" s="13">
        <f>IF(A345&lt;=$B$18,E344-C345,"")</f>
        <v/>
      </c>
      <c r="F345" s="13">
        <f>IF(A345&lt;=$B$18,F344+D345,"")</f>
        <v/>
      </c>
    </row>
    <row r="346">
      <c r="A346" s="12" t="n">
        <v>321</v>
      </c>
      <c r="B346" s="13">
        <f>IF(A346&lt;=$B$18,$B$19,"")</f>
        <v/>
      </c>
      <c r="C346" s="13">
        <f>IF(A346&lt;=$B$18,PPMT($B$13/100/12,A346,$B$18,-$B$11),"")</f>
        <v/>
      </c>
      <c r="D346" s="13">
        <f>IF(A346&lt;=$B$18,IPMT($B$13/100/12,A346,$B$18,-$B$11),"")</f>
        <v/>
      </c>
      <c r="E346" s="13">
        <f>IF(A346&lt;=$B$18,E345-C346,"")</f>
        <v/>
      </c>
      <c r="F346" s="13">
        <f>IF(A346&lt;=$B$18,F345+D346,"")</f>
        <v/>
      </c>
    </row>
    <row r="347">
      <c r="A347" s="12" t="n">
        <v>322</v>
      </c>
      <c r="B347" s="13">
        <f>IF(A347&lt;=$B$18,$B$19,"")</f>
        <v/>
      </c>
      <c r="C347" s="13">
        <f>IF(A347&lt;=$B$18,PPMT($B$13/100/12,A347,$B$18,-$B$11),"")</f>
        <v/>
      </c>
      <c r="D347" s="13">
        <f>IF(A347&lt;=$B$18,IPMT($B$13/100/12,A347,$B$18,-$B$11),"")</f>
        <v/>
      </c>
      <c r="E347" s="13">
        <f>IF(A347&lt;=$B$18,E346-C347,"")</f>
        <v/>
      </c>
      <c r="F347" s="13">
        <f>IF(A347&lt;=$B$18,F346+D347,"")</f>
        <v/>
      </c>
    </row>
    <row r="348">
      <c r="A348" s="12" t="n">
        <v>323</v>
      </c>
      <c r="B348" s="13">
        <f>IF(A348&lt;=$B$18,$B$19,"")</f>
        <v/>
      </c>
      <c r="C348" s="13">
        <f>IF(A348&lt;=$B$18,PPMT($B$13/100/12,A348,$B$18,-$B$11),"")</f>
        <v/>
      </c>
      <c r="D348" s="13">
        <f>IF(A348&lt;=$B$18,IPMT($B$13/100/12,A348,$B$18,-$B$11),"")</f>
        <v/>
      </c>
      <c r="E348" s="13">
        <f>IF(A348&lt;=$B$18,E347-C348,"")</f>
        <v/>
      </c>
      <c r="F348" s="13">
        <f>IF(A348&lt;=$B$18,F347+D348,"")</f>
        <v/>
      </c>
    </row>
    <row r="349">
      <c r="A349" s="12" t="n">
        <v>324</v>
      </c>
      <c r="B349" s="13">
        <f>IF(A349&lt;=$B$18,$B$19,"")</f>
        <v/>
      </c>
      <c r="C349" s="13">
        <f>IF(A349&lt;=$B$18,PPMT($B$13/100/12,A349,$B$18,-$B$11),"")</f>
        <v/>
      </c>
      <c r="D349" s="13">
        <f>IF(A349&lt;=$B$18,IPMT($B$13/100/12,A349,$B$18,-$B$11),"")</f>
        <v/>
      </c>
      <c r="E349" s="13">
        <f>IF(A349&lt;=$B$18,E348-C349,"")</f>
        <v/>
      </c>
      <c r="F349" s="13">
        <f>IF(A349&lt;=$B$18,F348+D349,"")</f>
        <v/>
      </c>
    </row>
    <row r="350">
      <c r="A350" s="12" t="n">
        <v>325</v>
      </c>
      <c r="B350" s="13">
        <f>IF(A350&lt;=$B$18,$B$19,"")</f>
        <v/>
      </c>
      <c r="C350" s="13">
        <f>IF(A350&lt;=$B$18,PPMT($B$13/100/12,A350,$B$18,-$B$11),"")</f>
        <v/>
      </c>
      <c r="D350" s="13">
        <f>IF(A350&lt;=$B$18,IPMT($B$13/100/12,A350,$B$18,-$B$11),"")</f>
        <v/>
      </c>
      <c r="E350" s="13">
        <f>IF(A350&lt;=$B$18,E349-C350,"")</f>
        <v/>
      </c>
      <c r="F350" s="13">
        <f>IF(A350&lt;=$B$18,F349+D350,"")</f>
        <v/>
      </c>
    </row>
    <row r="351">
      <c r="A351" s="12" t="n">
        <v>326</v>
      </c>
      <c r="B351" s="13">
        <f>IF(A351&lt;=$B$18,$B$19,"")</f>
        <v/>
      </c>
      <c r="C351" s="13">
        <f>IF(A351&lt;=$B$18,PPMT($B$13/100/12,A351,$B$18,-$B$11),"")</f>
        <v/>
      </c>
      <c r="D351" s="13">
        <f>IF(A351&lt;=$B$18,IPMT($B$13/100/12,A351,$B$18,-$B$11),"")</f>
        <v/>
      </c>
      <c r="E351" s="13">
        <f>IF(A351&lt;=$B$18,E350-C351,"")</f>
        <v/>
      </c>
      <c r="F351" s="13">
        <f>IF(A351&lt;=$B$18,F350+D351,"")</f>
        <v/>
      </c>
    </row>
    <row r="352">
      <c r="A352" s="12" t="n">
        <v>327</v>
      </c>
      <c r="B352" s="13">
        <f>IF(A352&lt;=$B$18,$B$19,"")</f>
        <v/>
      </c>
      <c r="C352" s="13">
        <f>IF(A352&lt;=$B$18,PPMT($B$13/100/12,A352,$B$18,-$B$11),"")</f>
        <v/>
      </c>
      <c r="D352" s="13">
        <f>IF(A352&lt;=$B$18,IPMT($B$13/100/12,A352,$B$18,-$B$11),"")</f>
        <v/>
      </c>
      <c r="E352" s="13">
        <f>IF(A352&lt;=$B$18,E351-C352,"")</f>
        <v/>
      </c>
      <c r="F352" s="13">
        <f>IF(A352&lt;=$B$18,F351+D352,"")</f>
        <v/>
      </c>
    </row>
    <row r="353">
      <c r="A353" s="12" t="n">
        <v>328</v>
      </c>
      <c r="B353" s="13">
        <f>IF(A353&lt;=$B$18,$B$19,"")</f>
        <v/>
      </c>
      <c r="C353" s="13">
        <f>IF(A353&lt;=$B$18,PPMT($B$13/100/12,A353,$B$18,-$B$11),"")</f>
        <v/>
      </c>
      <c r="D353" s="13">
        <f>IF(A353&lt;=$B$18,IPMT($B$13/100/12,A353,$B$18,-$B$11),"")</f>
        <v/>
      </c>
      <c r="E353" s="13">
        <f>IF(A353&lt;=$B$18,E352-C353,"")</f>
        <v/>
      </c>
      <c r="F353" s="13">
        <f>IF(A353&lt;=$B$18,F352+D353,"")</f>
        <v/>
      </c>
    </row>
    <row r="354">
      <c r="A354" s="12" t="n">
        <v>329</v>
      </c>
      <c r="B354" s="13">
        <f>IF(A354&lt;=$B$18,$B$19,"")</f>
        <v/>
      </c>
      <c r="C354" s="13">
        <f>IF(A354&lt;=$B$18,PPMT($B$13/100/12,A354,$B$18,-$B$11),"")</f>
        <v/>
      </c>
      <c r="D354" s="13">
        <f>IF(A354&lt;=$B$18,IPMT($B$13/100/12,A354,$B$18,-$B$11),"")</f>
        <v/>
      </c>
      <c r="E354" s="13">
        <f>IF(A354&lt;=$B$18,E353-C354,"")</f>
        <v/>
      </c>
      <c r="F354" s="13">
        <f>IF(A354&lt;=$B$18,F353+D354,"")</f>
        <v/>
      </c>
    </row>
    <row r="355">
      <c r="A355" s="12" t="n">
        <v>330</v>
      </c>
      <c r="B355" s="13">
        <f>IF(A355&lt;=$B$18,$B$19,"")</f>
        <v/>
      </c>
      <c r="C355" s="13">
        <f>IF(A355&lt;=$B$18,PPMT($B$13/100/12,A355,$B$18,-$B$11),"")</f>
        <v/>
      </c>
      <c r="D355" s="13">
        <f>IF(A355&lt;=$B$18,IPMT($B$13/100/12,A355,$B$18,-$B$11),"")</f>
        <v/>
      </c>
      <c r="E355" s="13">
        <f>IF(A355&lt;=$B$18,E354-C355,"")</f>
        <v/>
      </c>
      <c r="F355" s="13">
        <f>IF(A355&lt;=$B$18,F354+D355,"")</f>
        <v/>
      </c>
    </row>
    <row r="356">
      <c r="A356" s="12" t="n">
        <v>331</v>
      </c>
      <c r="B356" s="13">
        <f>IF(A356&lt;=$B$18,$B$19,"")</f>
        <v/>
      </c>
      <c r="C356" s="13">
        <f>IF(A356&lt;=$B$18,PPMT($B$13/100/12,A356,$B$18,-$B$11),"")</f>
        <v/>
      </c>
      <c r="D356" s="13">
        <f>IF(A356&lt;=$B$18,IPMT($B$13/100/12,A356,$B$18,-$B$11),"")</f>
        <v/>
      </c>
      <c r="E356" s="13">
        <f>IF(A356&lt;=$B$18,E355-C356,"")</f>
        <v/>
      </c>
      <c r="F356" s="13">
        <f>IF(A356&lt;=$B$18,F355+D356,"")</f>
        <v/>
      </c>
    </row>
    <row r="357">
      <c r="A357" s="12" t="n">
        <v>332</v>
      </c>
      <c r="B357" s="13">
        <f>IF(A357&lt;=$B$18,$B$19,"")</f>
        <v/>
      </c>
      <c r="C357" s="13">
        <f>IF(A357&lt;=$B$18,PPMT($B$13/100/12,A357,$B$18,-$B$11),"")</f>
        <v/>
      </c>
      <c r="D357" s="13">
        <f>IF(A357&lt;=$B$18,IPMT($B$13/100/12,A357,$B$18,-$B$11),"")</f>
        <v/>
      </c>
      <c r="E357" s="13">
        <f>IF(A357&lt;=$B$18,E356-C357,"")</f>
        <v/>
      </c>
      <c r="F357" s="13">
        <f>IF(A357&lt;=$B$18,F356+D357,"")</f>
        <v/>
      </c>
    </row>
    <row r="358">
      <c r="A358" s="12" t="n">
        <v>333</v>
      </c>
      <c r="B358" s="13">
        <f>IF(A358&lt;=$B$18,$B$19,"")</f>
        <v/>
      </c>
      <c r="C358" s="13">
        <f>IF(A358&lt;=$B$18,PPMT($B$13/100/12,A358,$B$18,-$B$11),"")</f>
        <v/>
      </c>
      <c r="D358" s="13">
        <f>IF(A358&lt;=$B$18,IPMT($B$13/100/12,A358,$B$18,-$B$11),"")</f>
        <v/>
      </c>
      <c r="E358" s="13">
        <f>IF(A358&lt;=$B$18,E357-C358,"")</f>
        <v/>
      </c>
      <c r="F358" s="13">
        <f>IF(A358&lt;=$B$18,F357+D358,"")</f>
        <v/>
      </c>
    </row>
    <row r="359">
      <c r="A359" s="12" t="n">
        <v>334</v>
      </c>
      <c r="B359" s="13">
        <f>IF(A359&lt;=$B$18,$B$19,"")</f>
        <v/>
      </c>
      <c r="C359" s="13">
        <f>IF(A359&lt;=$B$18,PPMT($B$13/100/12,A359,$B$18,-$B$11),"")</f>
        <v/>
      </c>
      <c r="D359" s="13">
        <f>IF(A359&lt;=$B$18,IPMT($B$13/100/12,A359,$B$18,-$B$11),"")</f>
        <v/>
      </c>
      <c r="E359" s="13">
        <f>IF(A359&lt;=$B$18,E358-C359,"")</f>
        <v/>
      </c>
      <c r="F359" s="13">
        <f>IF(A359&lt;=$B$18,F358+D359,"")</f>
        <v/>
      </c>
    </row>
    <row r="360">
      <c r="A360" s="12" t="n">
        <v>335</v>
      </c>
      <c r="B360" s="13">
        <f>IF(A360&lt;=$B$18,$B$19,"")</f>
        <v/>
      </c>
      <c r="C360" s="13">
        <f>IF(A360&lt;=$B$18,PPMT($B$13/100/12,A360,$B$18,-$B$11),"")</f>
        <v/>
      </c>
      <c r="D360" s="13">
        <f>IF(A360&lt;=$B$18,IPMT($B$13/100/12,A360,$B$18,-$B$11),"")</f>
        <v/>
      </c>
      <c r="E360" s="13">
        <f>IF(A360&lt;=$B$18,E359-C360,"")</f>
        <v/>
      </c>
      <c r="F360" s="13">
        <f>IF(A360&lt;=$B$18,F359+D360,"")</f>
        <v/>
      </c>
    </row>
    <row r="361">
      <c r="A361" s="12" t="n">
        <v>336</v>
      </c>
      <c r="B361" s="13">
        <f>IF(A361&lt;=$B$18,$B$19,"")</f>
        <v/>
      </c>
      <c r="C361" s="13">
        <f>IF(A361&lt;=$B$18,PPMT($B$13/100/12,A361,$B$18,-$B$11),"")</f>
        <v/>
      </c>
      <c r="D361" s="13">
        <f>IF(A361&lt;=$B$18,IPMT($B$13/100/12,A361,$B$18,-$B$11),"")</f>
        <v/>
      </c>
      <c r="E361" s="13">
        <f>IF(A361&lt;=$B$18,E360-C361,"")</f>
        <v/>
      </c>
      <c r="F361" s="13">
        <f>IF(A361&lt;=$B$18,F360+D361,"")</f>
        <v/>
      </c>
    </row>
    <row r="362">
      <c r="A362" s="12" t="n">
        <v>337</v>
      </c>
      <c r="B362" s="13">
        <f>IF(A362&lt;=$B$18,$B$19,"")</f>
        <v/>
      </c>
      <c r="C362" s="13">
        <f>IF(A362&lt;=$B$18,PPMT($B$13/100/12,A362,$B$18,-$B$11),"")</f>
        <v/>
      </c>
      <c r="D362" s="13">
        <f>IF(A362&lt;=$B$18,IPMT($B$13/100/12,A362,$B$18,-$B$11),"")</f>
        <v/>
      </c>
      <c r="E362" s="13">
        <f>IF(A362&lt;=$B$18,E361-C362,"")</f>
        <v/>
      </c>
      <c r="F362" s="13">
        <f>IF(A362&lt;=$B$18,F361+D362,"")</f>
        <v/>
      </c>
    </row>
    <row r="363">
      <c r="A363" s="12" t="n">
        <v>338</v>
      </c>
      <c r="B363" s="13">
        <f>IF(A363&lt;=$B$18,$B$19,"")</f>
        <v/>
      </c>
      <c r="C363" s="13">
        <f>IF(A363&lt;=$B$18,PPMT($B$13/100/12,A363,$B$18,-$B$11),"")</f>
        <v/>
      </c>
      <c r="D363" s="13">
        <f>IF(A363&lt;=$B$18,IPMT($B$13/100/12,A363,$B$18,-$B$11),"")</f>
        <v/>
      </c>
      <c r="E363" s="13">
        <f>IF(A363&lt;=$B$18,E362-C363,"")</f>
        <v/>
      </c>
      <c r="F363" s="13">
        <f>IF(A363&lt;=$B$18,F362+D363,"")</f>
        <v/>
      </c>
    </row>
    <row r="364">
      <c r="A364" s="12" t="n">
        <v>339</v>
      </c>
      <c r="B364" s="13">
        <f>IF(A364&lt;=$B$18,$B$19,"")</f>
        <v/>
      </c>
      <c r="C364" s="13">
        <f>IF(A364&lt;=$B$18,PPMT($B$13/100/12,A364,$B$18,-$B$11),"")</f>
        <v/>
      </c>
      <c r="D364" s="13">
        <f>IF(A364&lt;=$B$18,IPMT($B$13/100/12,A364,$B$18,-$B$11),"")</f>
        <v/>
      </c>
      <c r="E364" s="13">
        <f>IF(A364&lt;=$B$18,E363-C364,"")</f>
        <v/>
      </c>
      <c r="F364" s="13">
        <f>IF(A364&lt;=$B$18,F363+D364,"")</f>
        <v/>
      </c>
    </row>
    <row r="365">
      <c r="A365" s="12" t="n">
        <v>340</v>
      </c>
      <c r="B365" s="13">
        <f>IF(A365&lt;=$B$18,$B$19,"")</f>
        <v/>
      </c>
      <c r="C365" s="13">
        <f>IF(A365&lt;=$B$18,PPMT($B$13/100/12,A365,$B$18,-$B$11),"")</f>
        <v/>
      </c>
      <c r="D365" s="13">
        <f>IF(A365&lt;=$B$18,IPMT($B$13/100/12,A365,$B$18,-$B$11),"")</f>
        <v/>
      </c>
      <c r="E365" s="13">
        <f>IF(A365&lt;=$B$18,E364-C365,"")</f>
        <v/>
      </c>
      <c r="F365" s="13">
        <f>IF(A365&lt;=$B$18,F364+D365,"")</f>
        <v/>
      </c>
    </row>
    <row r="366">
      <c r="A366" s="12" t="n">
        <v>341</v>
      </c>
      <c r="B366" s="13">
        <f>IF(A366&lt;=$B$18,$B$19,"")</f>
        <v/>
      </c>
      <c r="C366" s="13">
        <f>IF(A366&lt;=$B$18,PPMT($B$13/100/12,A366,$B$18,-$B$11),"")</f>
        <v/>
      </c>
      <c r="D366" s="13">
        <f>IF(A366&lt;=$B$18,IPMT($B$13/100/12,A366,$B$18,-$B$11),"")</f>
        <v/>
      </c>
      <c r="E366" s="13">
        <f>IF(A366&lt;=$B$18,E365-C366,"")</f>
        <v/>
      </c>
      <c r="F366" s="13">
        <f>IF(A366&lt;=$B$18,F365+D366,"")</f>
        <v/>
      </c>
    </row>
    <row r="367">
      <c r="A367" s="12" t="n">
        <v>342</v>
      </c>
      <c r="B367" s="13">
        <f>IF(A367&lt;=$B$18,$B$19,"")</f>
        <v/>
      </c>
      <c r="C367" s="13">
        <f>IF(A367&lt;=$B$18,PPMT($B$13/100/12,A367,$B$18,-$B$11),"")</f>
        <v/>
      </c>
      <c r="D367" s="13">
        <f>IF(A367&lt;=$B$18,IPMT($B$13/100/12,A367,$B$18,-$B$11),"")</f>
        <v/>
      </c>
      <c r="E367" s="13">
        <f>IF(A367&lt;=$B$18,E366-C367,"")</f>
        <v/>
      </c>
      <c r="F367" s="13">
        <f>IF(A367&lt;=$B$18,F366+D367,"")</f>
        <v/>
      </c>
    </row>
    <row r="368">
      <c r="A368" s="12" t="n">
        <v>343</v>
      </c>
      <c r="B368" s="13">
        <f>IF(A368&lt;=$B$18,$B$19,"")</f>
        <v/>
      </c>
      <c r="C368" s="13">
        <f>IF(A368&lt;=$B$18,PPMT($B$13/100/12,A368,$B$18,-$B$11),"")</f>
        <v/>
      </c>
      <c r="D368" s="13">
        <f>IF(A368&lt;=$B$18,IPMT($B$13/100/12,A368,$B$18,-$B$11),"")</f>
        <v/>
      </c>
      <c r="E368" s="13">
        <f>IF(A368&lt;=$B$18,E367-C368,"")</f>
        <v/>
      </c>
      <c r="F368" s="13">
        <f>IF(A368&lt;=$B$18,F367+D368,"")</f>
        <v/>
      </c>
    </row>
    <row r="369">
      <c r="A369" s="12" t="n">
        <v>344</v>
      </c>
      <c r="B369" s="13">
        <f>IF(A369&lt;=$B$18,$B$19,"")</f>
        <v/>
      </c>
      <c r="C369" s="13">
        <f>IF(A369&lt;=$B$18,PPMT($B$13/100/12,A369,$B$18,-$B$11),"")</f>
        <v/>
      </c>
      <c r="D369" s="13">
        <f>IF(A369&lt;=$B$18,IPMT($B$13/100/12,A369,$B$18,-$B$11),"")</f>
        <v/>
      </c>
      <c r="E369" s="13">
        <f>IF(A369&lt;=$B$18,E368-C369,"")</f>
        <v/>
      </c>
      <c r="F369" s="13">
        <f>IF(A369&lt;=$B$18,F368+D369,"")</f>
        <v/>
      </c>
    </row>
    <row r="370">
      <c r="A370" s="12" t="n">
        <v>345</v>
      </c>
      <c r="B370" s="13">
        <f>IF(A370&lt;=$B$18,$B$19,"")</f>
        <v/>
      </c>
      <c r="C370" s="13">
        <f>IF(A370&lt;=$B$18,PPMT($B$13/100/12,A370,$B$18,-$B$11),"")</f>
        <v/>
      </c>
      <c r="D370" s="13">
        <f>IF(A370&lt;=$B$18,IPMT($B$13/100/12,A370,$B$18,-$B$11),"")</f>
        <v/>
      </c>
      <c r="E370" s="13">
        <f>IF(A370&lt;=$B$18,E369-C370,"")</f>
        <v/>
      </c>
      <c r="F370" s="13">
        <f>IF(A370&lt;=$B$18,F369+D370,"")</f>
        <v/>
      </c>
    </row>
    <row r="371">
      <c r="A371" s="12" t="n">
        <v>346</v>
      </c>
      <c r="B371" s="13">
        <f>IF(A371&lt;=$B$18,$B$19,"")</f>
        <v/>
      </c>
      <c r="C371" s="13">
        <f>IF(A371&lt;=$B$18,PPMT($B$13/100/12,A371,$B$18,-$B$11),"")</f>
        <v/>
      </c>
      <c r="D371" s="13">
        <f>IF(A371&lt;=$B$18,IPMT($B$13/100/12,A371,$B$18,-$B$11),"")</f>
        <v/>
      </c>
      <c r="E371" s="13">
        <f>IF(A371&lt;=$B$18,E370-C371,"")</f>
        <v/>
      </c>
      <c r="F371" s="13">
        <f>IF(A371&lt;=$B$18,F370+D371,"")</f>
        <v/>
      </c>
    </row>
    <row r="372">
      <c r="A372" s="12" t="n">
        <v>347</v>
      </c>
      <c r="B372" s="13">
        <f>IF(A372&lt;=$B$18,$B$19,"")</f>
        <v/>
      </c>
      <c r="C372" s="13">
        <f>IF(A372&lt;=$B$18,PPMT($B$13/100/12,A372,$B$18,-$B$11),"")</f>
        <v/>
      </c>
      <c r="D372" s="13">
        <f>IF(A372&lt;=$B$18,IPMT($B$13/100/12,A372,$B$18,-$B$11),"")</f>
        <v/>
      </c>
      <c r="E372" s="13">
        <f>IF(A372&lt;=$B$18,E371-C372,"")</f>
        <v/>
      </c>
      <c r="F372" s="13">
        <f>IF(A372&lt;=$B$18,F371+D372,"")</f>
        <v/>
      </c>
    </row>
    <row r="373">
      <c r="A373" s="12" t="n">
        <v>348</v>
      </c>
      <c r="B373" s="13">
        <f>IF(A373&lt;=$B$18,$B$19,"")</f>
        <v/>
      </c>
      <c r="C373" s="13">
        <f>IF(A373&lt;=$B$18,PPMT($B$13/100/12,A373,$B$18,-$B$11),"")</f>
        <v/>
      </c>
      <c r="D373" s="13">
        <f>IF(A373&lt;=$B$18,IPMT($B$13/100/12,A373,$B$18,-$B$11),"")</f>
        <v/>
      </c>
      <c r="E373" s="13">
        <f>IF(A373&lt;=$B$18,E372-C373,"")</f>
        <v/>
      </c>
      <c r="F373" s="13">
        <f>IF(A373&lt;=$B$18,F372+D373,"")</f>
        <v/>
      </c>
    </row>
    <row r="374">
      <c r="A374" s="12" t="n">
        <v>349</v>
      </c>
      <c r="B374" s="13">
        <f>IF(A374&lt;=$B$18,$B$19,"")</f>
        <v/>
      </c>
      <c r="C374" s="13">
        <f>IF(A374&lt;=$B$18,PPMT($B$13/100/12,A374,$B$18,-$B$11),"")</f>
        <v/>
      </c>
      <c r="D374" s="13">
        <f>IF(A374&lt;=$B$18,IPMT($B$13/100/12,A374,$B$18,-$B$11),"")</f>
        <v/>
      </c>
      <c r="E374" s="13">
        <f>IF(A374&lt;=$B$18,E373-C374,"")</f>
        <v/>
      </c>
      <c r="F374" s="13">
        <f>IF(A374&lt;=$B$18,F373+D374,"")</f>
        <v/>
      </c>
    </row>
    <row r="375">
      <c r="A375" s="12" t="n">
        <v>350</v>
      </c>
      <c r="B375" s="13">
        <f>IF(A375&lt;=$B$18,$B$19,"")</f>
        <v/>
      </c>
      <c r="C375" s="13">
        <f>IF(A375&lt;=$B$18,PPMT($B$13/100/12,A375,$B$18,-$B$11),"")</f>
        <v/>
      </c>
      <c r="D375" s="13">
        <f>IF(A375&lt;=$B$18,IPMT($B$13/100/12,A375,$B$18,-$B$11),"")</f>
        <v/>
      </c>
      <c r="E375" s="13">
        <f>IF(A375&lt;=$B$18,E374-C375,"")</f>
        <v/>
      </c>
      <c r="F375" s="13">
        <f>IF(A375&lt;=$B$18,F374+D375,"")</f>
        <v/>
      </c>
    </row>
    <row r="376">
      <c r="A376" s="12" t="n">
        <v>351</v>
      </c>
      <c r="B376" s="13">
        <f>IF(A376&lt;=$B$18,$B$19,"")</f>
        <v/>
      </c>
      <c r="C376" s="13">
        <f>IF(A376&lt;=$B$18,PPMT($B$13/100/12,A376,$B$18,-$B$11),"")</f>
        <v/>
      </c>
      <c r="D376" s="13">
        <f>IF(A376&lt;=$B$18,IPMT($B$13/100/12,A376,$B$18,-$B$11),"")</f>
        <v/>
      </c>
      <c r="E376" s="13">
        <f>IF(A376&lt;=$B$18,E375-C376,"")</f>
        <v/>
      </c>
      <c r="F376" s="13">
        <f>IF(A376&lt;=$B$18,F375+D376,"")</f>
        <v/>
      </c>
    </row>
    <row r="377">
      <c r="A377" s="12" t="n">
        <v>352</v>
      </c>
      <c r="B377" s="13">
        <f>IF(A377&lt;=$B$18,$B$19,"")</f>
        <v/>
      </c>
      <c r="C377" s="13">
        <f>IF(A377&lt;=$B$18,PPMT($B$13/100/12,A377,$B$18,-$B$11),"")</f>
        <v/>
      </c>
      <c r="D377" s="13">
        <f>IF(A377&lt;=$B$18,IPMT($B$13/100/12,A377,$B$18,-$B$11),"")</f>
        <v/>
      </c>
      <c r="E377" s="13">
        <f>IF(A377&lt;=$B$18,E376-C377,"")</f>
        <v/>
      </c>
      <c r="F377" s="13">
        <f>IF(A377&lt;=$B$18,F376+D377,"")</f>
        <v/>
      </c>
    </row>
    <row r="378">
      <c r="A378" s="12" t="n">
        <v>353</v>
      </c>
      <c r="B378" s="13">
        <f>IF(A378&lt;=$B$18,$B$19,"")</f>
        <v/>
      </c>
      <c r="C378" s="13">
        <f>IF(A378&lt;=$B$18,PPMT($B$13/100/12,A378,$B$18,-$B$11),"")</f>
        <v/>
      </c>
      <c r="D378" s="13">
        <f>IF(A378&lt;=$B$18,IPMT($B$13/100/12,A378,$B$18,-$B$11),"")</f>
        <v/>
      </c>
      <c r="E378" s="13">
        <f>IF(A378&lt;=$B$18,E377-C378,"")</f>
        <v/>
      </c>
      <c r="F378" s="13">
        <f>IF(A378&lt;=$B$18,F377+D378,"")</f>
        <v/>
      </c>
    </row>
    <row r="379">
      <c r="A379" s="12" t="n">
        <v>354</v>
      </c>
      <c r="B379" s="13">
        <f>IF(A379&lt;=$B$18,$B$19,"")</f>
        <v/>
      </c>
      <c r="C379" s="13">
        <f>IF(A379&lt;=$B$18,PPMT($B$13/100/12,A379,$B$18,-$B$11),"")</f>
        <v/>
      </c>
      <c r="D379" s="13">
        <f>IF(A379&lt;=$B$18,IPMT($B$13/100/12,A379,$B$18,-$B$11),"")</f>
        <v/>
      </c>
      <c r="E379" s="13">
        <f>IF(A379&lt;=$B$18,E378-C379,"")</f>
        <v/>
      </c>
      <c r="F379" s="13">
        <f>IF(A379&lt;=$B$18,F378+D379,"")</f>
        <v/>
      </c>
    </row>
    <row r="380">
      <c r="A380" s="12" t="n">
        <v>355</v>
      </c>
      <c r="B380" s="13">
        <f>IF(A380&lt;=$B$18,$B$19,"")</f>
        <v/>
      </c>
      <c r="C380" s="13">
        <f>IF(A380&lt;=$B$18,PPMT($B$13/100/12,A380,$B$18,-$B$11),"")</f>
        <v/>
      </c>
      <c r="D380" s="13">
        <f>IF(A380&lt;=$B$18,IPMT($B$13/100/12,A380,$B$18,-$B$11),"")</f>
        <v/>
      </c>
      <c r="E380" s="13">
        <f>IF(A380&lt;=$B$18,E379-C380,"")</f>
        <v/>
      </c>
      <c r="F380" s="13">
        <f>IF(A380&lt;=$B$18,F379+D380,"")</f>
        <v/>
      </c>
    </row>
    <row r="381">
      <c r="A381" s="12" t="n">
        <v>356</v>
      </c>
      <c r="B381" s="13">
        <f>IF(A381&lt;=$B$18,$B$19,"")</f>
        <v/>
      </c>
      <c r="C381" s="13">
        <f>IF(A381&lt;=$B$18,PPMT($B$13/100/12,A381,$B$18,-$B$11),"")</f>
        <v/>
      </c>
      <c r="D381" s="13">
        <f>IF(A381&lt;=$B$18,IPMT($B$13/100/12,A381,$B$18,-$B$11),"")</f>
        <v/>
      </c>
      <c r="E381" s="13">
        <f>IF(A381&lt;=$B$18,E380-C381,"")</f>
        <v/>
      </c>
      <c r="F381" s="13">
        <f>IF(A381&lt;=$B$18,F380+D381,"")</f>
        <v/>
      </c>
    </row>
    <row r="382">
      <c r="A382" s="12" t="n">
        <v>357</v>
      </c>
      <c r="B382" s="13">
        <f>IF(A382&lt;=$B$18,$B$19,"")</f>
        <v/>
      </c>
      <c r="C382" s="13">
        <f>IF(A382&lt;=$B$18,PPMT($B$13/100/12,A382,$B$18,-$B$11),"")</f>
        <v/>
      </c>
      <c r="D382" s="13">
        <f>IF(A382&lt;=$B$18,IPMT($B$13/100/12,A382,$B$18,-$B$11),"")</f>
        <v/>
      </c>
      <c r="E382" s="13">
        <f>IF(A382&lt;=$B$18,E381-C382,"")</f>
        <v/>
      </c>
      <c r="F382" s="13">
        <f>IF(A382&lt;=$B$18,F381+D382,"")</f>
        <v/>
      </c>
    </row>
    <row r="383">
      <c r="A383" s="12" t="n">
        <v>358</v>
      </c>
      <c r="B383" s="13">
        <f>IF(A383&lt;=$B$18,$B$19,"")</f>
        <v/>
      </c>
      <c r="C383" s="13">
        <f>IF(A383&lt;=$B$18,PPMT($B$13/100/12,A383,$B$18,-$B$11),"")</f>
        <v/>
      </c>
      <c r="D383" s="13">
        <f>IF(A383&lt;=$B$18,IPMT($B$13/100/12,A383,$B$18,-$B$11),"")</f>
        <v/>
      </c>
      <c r="E383" s="13">
        <f>IF(A383&lt;=$B$18,E382-C383,"")</f>
        <v/>
      </c>
      <c r="F383" s="13">
        <f>IF(A383&lt;=$B$18,F382+D383,"")</f>
        <v/>
      </c>
    </row>
    <row r="384">
      <c r="A384" s="12" t="n">
        <v>359</v>
      </c>
      <c r="B384" s="13">
        <f>IF(A384&lt;=$B$18,$B$19,"")</f>
        <v/>
      </c>
      <c r="C384" s="13">
        <f>IF(A384&lt;=$B$18,PPMT($B$13/100/12,A384,$B$18,-$B$11),"")</f>
        <v/>
      </c>
      <c r="D384" s="13">
        <f>IF(A384&lt;=$B$18,IPMT($B$13/100/12,A384,$B$18,-$B$11),"")</f>
        <v/>
      </c>
      <c r="E384" s="13">
        <f>IF(A384&lt;=$B$18,E383-C384,"")</f>
        <v/>
      </c>
      <c r="F384" s="13">
        <f>IF(A384&lt;=$B$18,F383+D384,"")</f>
        <v/>
      </c>
    </row>
    <row r="385">
      <c r="A385" s="12" t="n">
        <v>360</v>
      </c>
      <c r="B385" s="13">
        <f>IF(A385&lt;=$B$18,$B$19,"")</f>
        <v/>
      </c>
      <c r="C385" s="13">
        <f>IF(A385&lt;=$B$18,PPMT($B$13/100/12,A385,$B$18,-$B$11),"")</f>
        <v/>
      </c>
      <c r="D385" s="13">
        <f>IF(A385&lt;=$B$18,IPMT($B$13/100/12,A385,$B$18,-$B$11),"")</f>
        <v/>
      </c>
      <c r="E385" s="13">
        <f>IF(A385&lt;=$B$18,E384-C385,"")</f>
        <v/>
      </c>
      <c r="F385" s="13">
        <f>IF(A385&lt;=$B$18,F384+D385,"")</f>
        <v/>
      </c>
    </row>
  </sheetData>
  <mergeCells count="4">
    <mergeCell ref="A1:D1"/>
    <mergeCell ref="A3:B3"/>
    <mergeCell ref="A16:B16"/>
    <mergeCell ref="A23:F2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2026-02-01T18:00:16Z</dcterms:created>
  <dcterms:modified xmlns:dcterms="http://purl.org/dc/terms/" xmlns:xsi="http://www.w3.org/2001/XMLSchema-instance" xsi:type="dcterms:W3CDTF">2026-02-01T18:29:38Z</dcterms:modified>
</cp:coreProperties>
</file>