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xtra Payment Savings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3">
    <numFmt numFmtId="164" formatCode="$#,##0.00"/>
    <numFmt numFmtId="165" formatCode="$0"/>
    <numFmt numFmtId="166" formatCode="$#,##0"/>
  </numFmts>
  <fonts count="14">
    <font>
      <name val="Calibri"/>
      <family val="2"/>
      <color theme="1"/>
      <sz val="11"/>
      <scheme val="minor"/>
    </font>
    <font>
      <b val="1"/>
      <color rgb="00FFFFFF"/>
      <sz val="18"/>
    </font>
    <font>
      <i val="1"/>
      <sz val="10"/>
    </font>
    <font>
      <b val="1"/>
      <color rgb="00FFFFFF"/>
      <sz val="12"/>
    </font>
    <font>
      <b val="1"/>
      <sz val="11"/>
    </font>
    <font>
      <i val="1"/>
      <sz val="9"/>
    </font>
    <font>
      <b val="1"/>
      <sz val="10"/>
    </font>
    <font>
      <b val="1"/>
    </font>
    <font>
      <b val="1"/>
      <color rgb="00006100"/>
      <sz val="12"/>
    </font>
    <font>
      <b val="1"/>
      <color rgb="00006100"/>
    </font>
    <font>
      <b val="1"/>
      <color rgb="00006100"/>
      <sz val="11"/>
    </font>
    <font>
      <sz val="9"/>
    </font>
    <font>
      <b val="1"/>
      <sz val="9"/>
    </font>
    <font>
      <b val="1"/>
      <color rgb="00FFFFFF"/>
      <sz val="11"/>
    </font>
  </fonts>
  <fills count="13">
    <fill>
      <patternFill/>
    </fill>
    <fill>
      <patternFill patternType="gray125"/>
    </fill>
    <fill>
      <patternFill patternType="solid">
        <fgColor rgb="001F4E78"/>
        <bgColor rgb="001F4E78"/>
      </patternFill>
    </fill>
    <fill>
      <patternFill patternType="solid">
        <fgColor rgb="004472C4"/>
        <bgColor rgb="004472C4"/>
      </patternFill>
    </fill>
    <fill>
      <patternFill patternType="solid">
        <fgColor rgb="00FFF2CC"/>
        <bgColor rgb="00FFF2CC"/>
      </patternFill>
    </fill>
    <fill>
      <patternFill patternType="solid">
        <fgColor rgb="00E2EFDA"/>
        <bgColor rgb="00E2EFDA"/>
      </patternFill>
    </fill>
    <fill>
      <patternFill patternType="solid">
        <fgColor rgb="0070AD47"/>
        <bgColor rgb="0070AD47"/>
      </patternFill>
    </fill>
    <fill>
      <patternFill patternType="solid">
        <fgColor rgb="00D9E1F2"/>
        <bgColor rgb="00D9E1F2"/>
      </patternFill>
    </fill>
    <fill>
      <patternFill patternType="solid">
        <fgColor rgb="00C6EFCE"/>
        <bgColor rgb="00C6EFCE"/>
      </patternFill>
    </fill>
    <fill>
      <patternFill patternType="solid">
        <fgColor rgb="00F2F2F2"/>
        <bgColor rgb="00F2F2F2"/>
      </patternFill>
    </fill>
    <fill>
      <patternFill patternType="solid">
        <fgColor rgb="00ED7D31"/>
        <bgColor rgb="00ED7D31"/>
      </patternFill>
    </fill>
    <fill>
      <patternFill patternType="solid">
        <fgColor rgb="005B9BD5"/>
        <bgColor rgb="005B9BD5"/>
      </patternFill>
    </fill>
    <fill>
      <patternFill patternType="solid">
        <fgColor rgb="009966CC"/>
        <bgColor rgb="009966CC"/>
      </patternFill>
    </fill>
  </fills>
  <borders count="3">
    <border>
      <left/>
      <right/>
      <top/>
      <bottom/>
      <diagonal/>
    </border>
    <border>
      <left style="thin"/>
      <right style="thin"/>
      <top style="thin"/>
      <bottom style="thin"/>
    </border>
    <border>
      <left style="medium"/>
      <right style="medium"/>
      <top style="medium"/>
      <bottom style="medium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  <xf numFmtId="0" fontId="2" fillId="0" borderId="0" applyAlignment="1" pivotButton="0" quotePrefix="0" xfId="0">
      <alignment horizontal="center"/>
    </xf>
    <xf numFmtId="0" fontId="3" fillId="3" borderId="0" pivotButton="0" quotePrefix="0" xfId="0"/>
    <xf numFmtId="164" fontId="0" fillId="4" borderId="1" pivotButton="0" quotePrefix="0" xfId="0"/>
    <xf numFmtId="10" fontId="0" fillId="4" borderId="1" pivotButton="0" quotePrefix="0" xfId="0"/>
    <xf numFmtId="0" fontId="0" fillId="4" borderId="1" pivotButton="0" quotePrefix="0" xfId="0"/>
    <xf numFmtId="164" fontId="4" fillId="5" borderId="2" pivotButton="0" quotePrefix="0" xfId="0"/>
    <xf numFmtId="0" fontId="5" fillId="0" borderId="0" pivotButton="0" quotePrefix="0" xfId="0"/>
    <xf numFmtId="0" fontId="3" fillId="6" borderId="0" pivotButton="0" quotePrefix="0" xfId="0"/>
    <xf numFmtId="0" fontId="6" fillId="7" borderId="1" applyAlignment="1" pivotButton="0" quotePrefix="0" xfId="0">
      <alignment horizontal="center"/>
    </xf>
    <xf numFmtId="0" fontId="6" fillId="8" borderId="1" applyAlignment="1" pivotButton="0" quotePrefix="0" xfId="0">
      <alignment horizontal="center"/>
    </xf>
    <xf numFmtId="164" fontId="0" fillId="5" borderId="1" pivotButton="0" quotePrefix="0" xfId="0"/>
    <xf numFmtId="0" fontId="7" fillId="0" borderId="0" pivotButton="0" quotePrefix="0" xfId="0"/>
    <xf numFmtId="164" fontId="7" fillId="5" borderId="1" pivotButton="0" quotePrefix="0" xfId="0"/>
    <xf numFmtId="164" fontId="8" fillId="8" borderId="2" pivotButton="0" quotePrefix="0" xfId="0"/>
    <xf numFmtId="164" fontId="9" fillId="5" borderId="1" pivotButton="0" quotePrefix="0" xfId="0"/>
    <xf numFmtId="0" fontId="7" fillId="5" borderId="1" pivotButton="0" quotePrefix="0" xfId="0"/>
    <xf numFmtId="0" fontId="10" fillId="8" borderId="1" pivotButton="0" quotePrefix="0" xfId="0"/>
    <xf numFmtId="164" fontId="11" fillId="9" borderId="1" pivotButton="0" quotePrefix="0" xfId="0"/>
    <xf numFmtId="0" fontId="11" fillId="9" borderId="1" pivotButton="0" quotePrefix="0" xfId="0"/>
    <xf numFmtId="0" fontId="3" fillId="10" borderId="0" pivotButton="0" quotePrefix="0" xfId="0"/>
    <xf numFmtId="0" fontId="9" fillId="8" borderId="1" pivotButton="0" quotePrefix="0" xfId="0"/>
    <xf numFmtId="164" fontId="10" fillId="8" borderId="2" pivotButton="0" quotePrefix="0" xfId="0"/>
    <xf numFmtId="0" fontId="3" fillId="11" borderId="0" pivotButton="0" quotePrefix="0" xfId="0"/>
    <xf numFmtId="0" fontId="12" fillId="7" borderId="1" applyAlignment="1" pivotButton="0" quotePrefix="0" xfId="0">
      <alignment horizontal="center"/>
    </xf>
    <xf numFmtId="0" fontId="12" fillId="7" borderId="1" applyAlignment="1" pivotButton="0" quotePrefix="0" xfId="0">
      <alignment horizontal="center" wrapText="1"/>
    </xf>
    <xf numFmtId="165" fontId="0" fillId="0" borderId="1" applyAlignment="1" pivotButton="0" quotePrefix="0" xfId="0">
      <alignment horizontal="center"/>
    </xf>
    <xf numFmtId="1" fontId="0" fillId="5" borderId="1" applyAlignment="1" pivotButton="0" quotePrefix="0" xfId="0">
      <alignment horizontal="center"/>
    </xf>
    <xf numFmtId="166" fontId="0" fillId="8" borderId="1" applyAlignment="1" pivotButton="0" quotePrefix="0" xfId="0">
      <alignment horizontal="center"/>
    </xf>
    <xf numFmtId="0" fontId="13" fillId="12" borderId="0" pivotButton="0" quotePrefix="0" xfId="0"/>
    <xf numFmtId="164" fontId="9" fillId="8" borderId="1" pivotButton="0" quotePrefix="0" xfId="0"/>
    <xf numFmtId="1" fontId="9" fillId="8" borderId="1" pivotButton="0" quotePrefix="0" xfId="0"/>
    <xf numFmtId="0" fontId="4" fillId="0" borderId="0" pivotButton="0" quotePrefix="0" xfId="0"/>
    <xf numFmtId="0" fontId="11" fillId="0" borderId="0" applyAlignment="1" pivotButton="0" quotePrefix="0" xfId="0">
      <alignment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73"/>
  <sheetViews>
    <sheetView workbookViewId="0">
      <selection activeCell="A1" sqref="A1"/>
    </sheetView>
  </sheetViews>
  <sheetFormatPr baseColWidth="8" defaultRowHeight="15"/>
  <cols>
    <col width="32" customWidth="1" min="1" max="1"/>
    <col width="18" customWidth="1" min="2" max="2"/>
    <col width="18" customWidth="1" min="3" max="3"/>
    <col width="18" customWidth="1" min="4" max="4"/>
  </cols>
  <sheetData>
    <row r="1" ht="30" customHeight="1">
      <c r="A1" s="1" t="inlineStr">
        <is>
          <t>EXTRA PAYMENT SAVINGS CALCULATOR</t>
        </is>
      </c>
    </row>
    <row r="2">
      <c r="A2" s="2" t="inlineStr">
        <is>
          <t>See how extra payments can save you thousands in interest and pay off your loan faster</t>
        </is>
      </c>
    </row>
    <row r="4">
      <c r="A4" s="3" t="inlineStr">
        <is>
          <t>LOAN INFORMATION</t>
        </is>
      </c>
    </row>
    <row r="6">
      <c r="A6" t="inlineStr">
        <is>
          <t>Loan Amount</t>
        </is>
      </c>
      <c r="B6" s="4" t="n">
        <v>25000</v>
      </c>
    </row>
    <row r="7">
      <c r="A7" t="inlineStr">
        <is>
          <t>Interest Rate (Annual %)</t>
        </is>
      </c>
      <c r="B7" s="5" t="n">
        <v>6.5</v>
      </c>
    </row>
    <row r="8">
      <c r="A8" t="inlineStr">
        <is>
          <t>Loan Term (months)</t>
        </is>
      </c>
      <c r="B8" s="6" t="n">
        <v>60</v>
      </c>
    </row>
    <row r="9"/>
    <row r="10">
      <c r="A10" t="inlineStr">
        <is>
          <t>Standard Monthly Payment</t>
        </is>
      </c>
      <c r="B10" s="7">
        <f>PMT(B7/12,B8,-B6)</f>
        <v/>
      </c>
    </row>
    <row r="11"/>
    <row r="12">
      <c r="A12" s="3" t="inlineStr">
        <is>
          <t>EXTRA PAYMENT OPTIONS</t>
        </is>
      </c>
    </row>
    <row r="13"/>
    <row r="14">
      <c r="A14" t="inlineStr">
        <is>
          <t>Extra Monthly Payment</t>
        </is>
      </c>
      <c r="B14" s="4" t="n">
        <v>100</v>
      </c>
      <c r="C14" s="8" t="inlineStr">
        <is>
          <t>(Added to each monthly payment)</t>
        </is>
      </c>
    </row>
    <row r="15">
      <c r="A15" t="inlineStr">
        <is>
          <t>One-Time Extra Payment</t>
        </is>
      </c>
      <c r="B15" s="4" t="n">
        <v>0</v>
      </c>
    </row>
    <row r="16">
      <c r="A16" t="inlineStr">
        <is>
          <t>Payment Month for One-Time</t>
        </is>
      </c>
      <c r="B16" s="6" t="n">
        <v>12</v>
      </c>
      <c r="C16" s="8" t="inlineStr">
        <is>
          <t>(e.g., tax refund, bonus)</t>
        </is>
      </c>
    </row>
    <row r="17"/>
    <row r="18">
      <c r="A18" t="inlineStr">
        <is>
          <t>Biweekly Payment Option</t>
        </is>
      </c>
      <c r="B18" s="6" t="n">
        <v>2</v>
      </c>
      <c r="C18" s="8" t="inlineStr">
        <is>
          <t>(1 = Yes, 2 = No)</t>
        </is>
      </c>
    </row>
    <row r="19"/>
    <row r="20">
      <c r="A20" s="9" t="inlineStr">
        <is>
          <t>PAYMENT COMPARISON</t>
        </is>
      </c>
    </row>
    <row r="21">
      <c r="A21" t="inlineStr"/>
      <c r="B21" s="10" t="inlineStr">
        <is>
          <t>Standard Loan</t>
        </is>
      </c>
      <c r="C21" s="11" t="inlineStr">
        <is>
          <t>With Extra Payments</t>
        </is>
      </c>
      <c r="D21" s="11" t="inlineStr">
        <is>
          <t>Savings</t>
        </is>
      </c>
    </row>
    <row r="22"/>
    <row r="23">
      <c r="A23" t="inlineStr">
        <is>
          <t>Monthly Payment</t>
        </is>
      </c>
      <c r="B23" s="12">
        <f>B10</f>
        <v/>
      </c>
      <c r="C23" s="12">
        <f>B10+B14</f>
        <v/>
      </c>
      <c r="D23" s="12">
        <f>C23-B23</f>
        <v/>
      </c>
    </row>
    <row r="24"/>
    <row r="25">
      <c r="A25" s="13" t="inlineStr">
        <is>
          <t>Total Interest Paid</t>
        </is>
      </c>
      <c r="B25" s="14">
        <f>(B10*B8)-B6</f>
        <v/>
      </c>
      <c r="C25" s="14">
        <f>C31</f>
        <v/>
      </c>
      <c r="D25" s="15">
        <f>B25-C25</f>
        <v/>
      </c>
    </row>
    <row r="26"/>
    <row r="27">
      <c r="A27" t="inlineStr">
        <is>
          <t>Total Amount Paid</t>
        </is>
      </c>
      <c r="B27" s="12">
        <f>B6+B25</f>
        <v/>
      </c>
      <c r="C27" s="12">
        <f>B6+C25</f>
        <v/>
      </c>
      <c r="D27" s="16">
        <f>B27-C27</f>
        <v/>
      </c>
    </row>
    <row r="28"/>
    <row r="29">
      <c r="A29" s="13" t="inlineStr">
        <is>
          <t>Payoff Time (months)</t>
        </is>
      </c>
      <c r="B29" s="17">
        <f>B8</f>
        <v/>
      </c>
      <c r="C29" s="17">
        <f>C32</f>
        <v/>
      </c>
      <c r="D29" s="18">
        <f>B29-C29</f>
        <v/>
      </c>
    </row>
    <row r="30"/>
    <row r="31">
      <c r="A31" s="8" t="inlineStr">
        <is>
          <t>Calculated Interest (Extra Pmts)</t>
        </is>
      </c>
      <c r="C31" s="19">
        <f>CUMIPMT(B7/12,C32,B6,1,C32,0)*-1</f>
        <v/>
      </c>
    </row>
    <row r="32">
      <c r="A32" s="8" t="inlineStr">
        <is>
          <t>Calculated Payoff (Extra Pmts)</t>
        </is>
      </c>
      <c r="C32" s="20">
        <f>NPER(B7/12,-C23,B6)</f>
        <v/>
      </c>
    </row>
    <row r="33"/>
    <row r="34">
      <c r="A34" s="21" t="inlineStr">
        <is>
          <t>BIWEEKLY PAYMENT ANALYSIS</t>
        </is>
      </c>
    </row>
    <row r="35"/>
    <row r="36">
      <c r="A36" t="inlineStr">
        <is>
          <t>Biweekly Payment Amount</t>
        </is>
      </c>
      <c r="B36" s="14">
        <f>B10/2</f>
        <v/>
      </c>
      <c r="C36" s="8" t="inlineStr">
        <is>
          <t>(Half of monthly payment, 26 times/year)</t>
        </is>
      </c>
    </row>
    <row r="37">
      <c r="A37" t="inlineStr">
        <is>
          <t>Equivalent Annual Payments</t>
        </is>
      </c>
      <c r="B37" s="17" t="n">
        <v>13</v>
      </c>
      <c r="C37" s="8" t="inlineStr">
        <is>
          <t>(26 biweekly = 13 monthly payments)</t>
        </is>
      </c>
    </row>
    <row r="38"/>
    <row r="39">
      <c r="A39" t="inlineStr">
        <is>
          <t>Biweekly Payoff Time (months)</t>
        </is>
      </c>
      <c r="B39" s="17">
        <f>NPER(B7/12,-(B10*13/12),B6)</f>
        <v/>
      </c>
    </row>
    <row r="40">
      <c r="A40" t="inlineStr">
        <is>
          <t>Biweekly Interest Paid</t>
        </is>
      </c>
      <c r="B40" s="14">
        <f>CUMIPMT(B7/12,B39,B6,1,B39,0)*-1</f>
        <v/>
      </c>
    </row>
    <row r="41"/>
    <row r="42">
      <c r="A42" t="inlineStr">
        <is>
          <t>Time Saved vs Standard</t>
        </is>
      </c>
      <c r="B42" s="22">
        <f>B8-B39</f>
        <v/>
      </c>
      <c r="C42" s="8" t="inlineStr">
        <is>
          <t>months</t>
        </is>
      </c>
    </row>
    <row r="43">
      <c r="A43" t="inlineStr">
        <is>
          <t>Interest Saved vs Standard</t>
        </is>
      </c>
      <c r="B43" s="23">
        <f>B25-B40</f>
        <v/>
      </c>
    </row>
    <row r="44"/>
    <row r="45">
      <c r="A45" s="24" t="inlineStr">
        <is>
          <t>EXTRA PAYMENT SCENARIOS</t>
        </is>
      </c>
    </row>
    <row r="46"/>
    <row r="47">
      <c r="A47" s="25" t="inlineStr">
        <is>
          <t>Extra Monthly Amount</t>
        </is>
      </c>
      <c r="B47" s="26" t="inlineStr">
        <is>
          <t>Payoff Time</t>
        </is>
      </c>
      <c r="C47" s="26" t="inlineStr">
        <is>
          <t>Interest Saved</t>
        </is>
      </c>
      <c r="D47" s="26" t="inlineStr">
        <is>
          <t>Time Saved</t>
        </is>
      </c>
    </row>
    <row r="48">
      <c r="A48" s="27" t="n">
        <v>0</v>
      </c>
      <c r="B48" s="28">
        <f>NPER($B$7/12,-($B$10+A48),$B$6)</f>
        <v/>
      </c>
      <c r="C48" s="29">
        <f>$B$25-CUMIPMT($B$7/12,B48,$B$6,1,B48,0)*-1</f>
        <v/>
      </c>
      <c r="D48" s="28">
        <f>$B$8-B48</f>
        <v/>
      </c>
    </row>
    <row r="49">
      <c r="A49" s="27" t="n">
        <v>25</v>
      </c>
      <c r="B49" s="28">
        <f>NPER($B$7/12,-($B$10+A49),$B$6)</f>
        <v/>
      </c>
      <c r="C49" s="29">
        <f>$B$25-CUMIPMT($B$7/12,B49,$B$6,1,B49,0)*-1</f>
        <v/>
      </c>
      <c r="D49" s="28">
        <f>$B$8-B49</f>
        <v/>
      </c>
    </row>
    <row r="50">
      <c r="A50" s="27" t="n">
        <v>50</v>
      </c>
      <c r="B50" s="28">
        <f>NPER($B$7/12,-($B$10+A50),$B$6)</f>
        <v/>
      </c>
      <c r="C50" s="29">
        <f>$B$25-CUMIPMT($B$7/12,B50,$B$6,1,B50,0)*-1</f>
        <v/>
      </c>
      <c r="D50" s="28">
        <f>$B$8-B50</f>
        <v/>
      </c>
    </row>
    <row r="51">
      <c r="A51" s="27" t="n">
        <v>100</v>
      </c>
      <c r="B51" s="28">
        <f>NPER($B$7/12,-($B$10+A51),$B$6)</f>
        <v/>
      </c>
      <c r="C51" s="29">
        <f>$B$25-CUMIPMT($B$7/12,B51,$B$6,1,B51,0)*-1</f>
        <v/>
      </c>
      <c r="D51" s="28">
        <f>$B$8-B51</f>
        <v/>
      </c>
    </row>
    <row r="52">
      <c r="A52" s="27" t="n">
        <v>150</v>
      </c>
      <c r="B52" s="28">
        <f>NPER($B$7/12,-($B$10+A52),$B$6)</f>
        <v/>
      </c>
      <c r="C52" s="29">
        <f>$B$25-CUMIPMT($B$7/12,B52,$B$6,1,B52,0)*-1</f>
        <v/>
      </c>
      <c r="D52" s="28">
        <f>$B$8-B52</f>
        <v/>
      </c>
    </row>
    <row r="53">
      <c r="A53" s="27" t="n">
        <v>200</v>
      </c>
      <c r="B53" s="28">
        <f>NPER($B$7/12,-($B$10+A53),$B$6)</f>
        <v/>
      </c>
      <c r="C53" s="29">
        <f>$B$25-CUMIPMT($B$7/12,B53,$B$6,1,B53,0)*-1</f>
        <v/>
      </c>
      <c r="D53" s="28">
        <f>$B$8-B53</f>
        <v/>
      </c>
    </row>
    <row r="54">
      <c r="A54" s="27" t="n">
        <v>250</v>
      </c>
      <c r="B54" s="28">
        <f>NPER($B$7/12,-($B$10+A54),$B$6)</f>
        <v/>
      </c>
      <c r="C54" s="29">
        <f>$B$25-CUMIPMT($B$7/12,B54,$B$6,1,B54,0)*-1</f>
        <v/>
      </c>
      <c r="D54" s="28">
        <f>$B$8-B54</f>
        <v/>
      </c>
    </row>
    <row r="55">
      <c r="A55" s="27" t="n">
        <v>300</v>
      </c>
      <c r="B55" s="28">
        <f>NPER($B$7/12,-($B$10+A55),$B$6)</f>
        <v/>
      </c>
      <c r="C55" s="29">
        <f>$B$25-CUMIPMT($B$7/12,B55,$B$6,1,B55,0)*-1</f>
        <v/>
      </c>
      <c r="D55" s="28">
        <f>$B$8-B55</f>
        <v/>
      </c>
    </row>
    <row r="56"/>
    <row r="57">
      <c r="A57" s="30" t="inlineStr">
        <is>
          <t>ONE-TIME PAYMENT IMPACT</t>
        </is>
      </c>
    </row>
    <row r="58"/>
    <row r="59">
      <c r="A59" t="inlineStr">
        <is>
          <t>One-Time Payment Amount</t>
        </is>
      </c>
      <c r="B59" s="14">
        <f>B15</f>
        <v/>
      </c>
    </row>
    <row r="60">
      <c r="A60" t="inlineStr">
        <is>
          <t>Applied at Month</t>
        </is>
      </c>
      <c r="B60" s="17">
        <f>B16</f>
        <v/>
      </c>
    </row>
    <row r="61"/>
    <row r="62">
      <c r="A62" t="inlineStr">
        <is>
          <t>Interest Saved (One-Time Only)</t>
        </is>
      </c>
      <c r="B62" s="31">
        <f>IF(B15&gt;0,(B15*(B7/12)*((B8-B16)/12)),0)</f>
        <v/>
      </c>
    </row>
    <row r="63">
      <c r="A63" t="inlineStr">
        <is>
          <t>Months Saved (Approximate)</t>
        </is>
      </c>
      <c r="B63" s="32">
        <f>IF(B15&gt;0,B15/B10,0)</f>
        <v/>
      </c>
    </row>
    <row r="64"/>
    <row r="65">
      <c r="A65" s="33" t="inlineStr">
        <is>
          <t>KEY INSIGHTS &amp; STRATEGIES</t>
        </is>
      </c>
    </row>
    <row r="66">
      <c r="A66" s="34" t="inlineStr">
        <is>
          <t>• Extra payments go directly to principal, reducing interest and shortening loan term</t>
        </is>
      </c>
    </row>
    <row r="67">
      <c r="A67" s="34" t="inlineStr">
        <is>
          <t>• Biweekly payments = 13 monthly payments per year (one extra payment annually)</t>
        </is>
      </c>
    </row>
    <row r="68">
      <c r="A68" s="34" t="inlineStr">
        <is>
          <t>• Even small extra payments ($25-$50/month) can save hundreds in interest</t>
        </is>
      </c>
    </row>
    <row r="69">
      <c r="A69" s="34" t="inlineStr">
        <is>
          <t>• One-time payments (tax refunds, bonuses) can significantly reduce loan term</t>
        </is>
      </c>
    </row>
    <row r="70">
      <c r="A70" s="34" t="inlineStr">
        <is>
          <t>• Check for prepayment penalties before making extra payments</t>
        </is>
      </c>
    </row>
    <row r="71">
      <c r="A71" s="34" t="inlineStr">
        <is>
          <t>• Specify extra payments go to principal, not future payments</t>
        </is>
      </c>
    </row>
    <row r="72">
      <c r="A72" s="34" t="inlineStr">
        <is>
          <t>• Earlier in the loan = greater impact from extra payments</t>
        </is>
      </c>
    </row>
    <row r="73">
      <c r="A73" s="34" t="inlineStr">
        <is>
          <t>• Consider extra payments vs investing - compare loan rate to investment returns</t>
        </is>
      </c>
    </row>
  </sheetData>
  <mergeCells count="23">
    <mergeCell ref="A4:D4"/>
    <mergeCell ref="A20:D20"/>
    <mergeCell ref="C42:D42"/>
    <mergeCell ref="A72:D72"/>
    <mergeCell ref="C14:D14"/>
    <mergeCell ref="A68:D68"/>
    <mergeCell ref="A67:D67"/>
    <mergeCell ref="C16:D16"/>
    <mergeCell ref="A34:D34"/>
    <mergeCell ref="A73:D73"/>
    <mergeCell ref="A1:D1"/>
    <mergeCell ref="A45:D45"/>
    <mergeCell ref="A70:D70"/>
    <mergeCell ref="A69:D69"/>
    <mergeCell ref="C36:D36"/>
    <mergeCell ref="A65:D65"/>
    <mergeCell ref="A66:D66"/>
    <mergeCell ref="A12:D12"/>
    <mergeCell ref="C37:D37"/>
    <mergeCell ref="A57:D57"/>
    <mergeCell ref="A2:D2"/>
    <mergeCell ref="C18:D18"/>
    <mergeCell ref="A71:D7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2026-02-02T08:45:05Z</dcterms:created>
  <dcterms:modified xmlns:dcterms="http://purl.org/dc/terms/" xmlns:xsi="http://www.w3.org/2001/XMLSchema-instance" xsi:type="dcterms:W3CDTF">2026-02-02T08:45:05Z</dcterms:modified>
</cp:coreProperties>
</file>